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240" yWindow="105" windowWidth="14805" windowHeight="8010" tabRatio="998"/>
  </bookViews>
  <sheets>
    <sheet name="全妖怪ステ一覧" sheetId="2" r:id="rId1"/>
    <sheet name="☆5ステ一覧" sheetId="6" r:id="rId2"/>
    <sheet name="☆4ステ一覧" sheetId="44" r:id="rId3"/>
    <sheet name="☆3ステ一覧" sheetId="45" r:id="rId4"/>
  </sheets>
  <definedNames>
    <definedName name="_xlnm._FilterDatabase" localSheetId="3" hidden="1">☆3ステ一覧!$A$6:$Q$203</definedName>
    <definedName name="_xlnm._FilterDatabase" localSheetId="2" hidden="1">☆4ステ一覧!$A$6:$Q$203</definedName>
    <definedName name="_xlnm._FilterDatabase" localSheetId="1" hidden="1">☆5ステ一覧!$A$6:$Q$203</definedName>
    <definedName name="_xlnm._FilterDatabase" localSheetId="0" hidden="1">全妖怪ステ一覧!$A$6:$R$406</definedName>
    <definedName name="_xlnm.Print_Area" localSheetId="3">☆3ステ一覧!$A$6:$Q$166</definedName>
    <definedName name="_xlnm.Print_Area" localSheetId="2">☆4ステ一覧!$A$6:$Q$166</definedName>
    <definedName name="_xlnm.Print_Area" localSheetId="1">☆5ステ一覧!$A$6:$Q$246</definedName>
    <definedName name="_xlnm.Print_Area" localSheetId="0">全妖怪ステ一覧!$A$6:$Q$286</definedName>
    <definedName name="_xlnm.Print_Titles" localSheetId="3">☆3ステ一覧!$6:$6</definedName>
    <definedName name="_xlnm.Print_Titles" localSheetId="2">☆4ステ一覧!$6:$6</definedName>
    <definedName name="_xlnm.Print_Titles" localSheetId="1">☆5ステ一覧!$6:$6</definedName>
    <definedName name="_xlnm.Print_Titles" localSheetId="0">全妖怪ステ一覧!$6:$6</definedName>
  </definedNames>
  <calcPr calcId="101716" fullCalcOnLoad="1"/>
</workbook>
</file>

<file path=xl/calcChain.xml><?xml version="1.0" encoding="utf-8"?>
<calcChain xmlns="http://schemas.openxmlformats.org/spreadsheetml/2006/main">
  <c r="G234" i="6"/>
  <c r="F234"/>
  <c r="G232"/>
  <c r="F232"/>
  <c r="G230"/>
  <c r="F230"/>
  <c r="G228"/>
  <c r="F228"/>
  <c r="G226"/>
  <c r="F226"/>
  <c r="G5" i="45"/>
  <c r="G4"/>
  <c r="G3"/>
  <c r="E3"/>
  <c r="G2"/>
  <c r="E2"/>
  <c r="G1"/>
  <c r="E1"/>
  <c r="G5" i="44"/>
  <c r="G4"/>
  <c r="G3"/>
  <c r="E3"/>
  <c r="G2"/>
  <c r="E2"/>
  <c r="G1"/>
  <c r="E1"/>
  <c r="H1" i="45"/>
  <c r="E4"/>
  <c r="H1" i="44"/>
  <c r="E4"/>
  <c r="G224" i="6"/>
  <c r="F224"/>
  <c r="G206"/>
  <c r="F206"/>
  <c r="G222"/>
  <c r="F222"/>
  <c r="G216"/>
  <c r="F216"/>
  <c r="G220"/>
  <c r="F220"/>
  <c r="G218"/>
  <c r="F218"/>
  <c r="G58"/>
  <c r="F58"/>
  <c r="G56"/>
  <c r="F56"/>
  <c r="G54"/>
  <c r="F54"/>
  <c r="G214"/>
  <c r="F214"/>
  <c r="G210"/>
  <c r="F210"/>
  <c r="G212"/>
  <c r="F212"/>
  <c r="G200"/>
  <c r="F200"/>
  <c r="G142"/>
  <c r="F142"/>
  <c r="G186"/>
  <c r="F186"/>
  <c r="G196"/>
  <c r="F196"/>
  <c r="G180"/>
  <c r="F180"/>
  <c r="G204"/>
  <c r="F204"/>
  <c r="F100"/>
  <c r="G100"/>
  <c r="F32"/>
  <c r="G32"/>
  <c r="F34"/>
  <c r="G34"/>
  <c r="F36"/>
  <c r="G36"/>
  <c r="F38"/>
  <c r="G38"/>
  <c r="F40"/>
  <c r="G40"/>
  <c r="F42"/>
  <c r="G42"/>
  <c r="F44"/>
  <c r="G44"/>
  <c r="F46"/>
  <c r="G46"/>
  <c r="F48"/>
  <c r="G48"/>
  <c r="F50"/>
  <c r="G50"/>
  <c r="F52"/>
  <c r="G52"/>
  <c r="F60"/>
  <c r="G60"/>
  <c r="F62"/>
  <c r="G62"/>
  <c r="F64"/>
  <c r="G64"/>
  <c r="F66"/>
  <c r="G66"/>
  <c r="F68"/>
  <c r="G68"/>
  <c r="F70"/>
  <c r="G70"/>
  <c r="F72"/>
  <c r="G72"/>
  <c r="F74"/>
  <c r="G74"/>
  <c r="F76"/>
  <c r="G76"/>
  <c r="F78"/>
  <c r="G78"/>
  <c r="F80"/>
  <c r="G80"/>
  <c r="F82"/>
  <c r="G82"/>
  <c r="F84"/>
  <c r="G84"/>
  <c r="F86"/>
  <c r="G86"/>
  <c r="F88"/>
  <c r="G88"/>
  <c r="F90"/>
  <c r="G90"/>
  <c r="F92"/>
  <c r="G92"/>
  <c r="F94"/>
  <c r="G94"/>
  <c r="F96"/>
  <c r="G96"/>
  <c r="F98"/>
  <c r="G98"/>
  <c r="F102"/>
  <c r="G102"/>
  <c r="F104"/>
  <c r="G104"/>
  <c r="F106"/>
  <c r="G106"/>
  <c r="F108"/>
  <c r="G108"/>
  <c r="F110"/>
  <c r="G110"/>
  <c r="F112"/>
  <c r="G112"/>
  <c r="F114"/>
  <c r="G114"/>
  <c r="F116"/>
  <c r="G116"/>
  <c r="F118"/>
  <c r="G118"/>
  <c r="F120"/>
  <c r="G120"/>
  <c r="F122"/>
  <c r="G122"/>
  <c r="F124"/>
  <c r="G124"/>
  <c r="F126"/>
  <c r="G126"/>
  <c r="F128"/>
  <c r="G128"/>
  <c r="F130"/>
  <c r="G130"/>
  <c r="F132"/>
  <c r="G132"/>
  <c r="F134"/>
  <c r="G134"/>
  <c r="F136"/>
  <c r="G136"/>
  <c r="F138"/>
  <c r="G138"/>
  <c r="F140"/>
  <c r="G140"/>
  <c r="F144"/>
  <c r="G144"/>
  <c r="F146"/>
  <c r="G146"/>
  <c r="F148"/>
  <c r="G148"/>
  <c r="F150"/>
  <c r="G150"/>
  <c r="F152"/>
  <c r="G152"/>
  <c r="F154"/>
  <c r="G154"/>
  <c r="F156"/>
  <c r="G156"/>
  <c r="F158"/>
  <c r="G158"/>
  <c r="F160"/>
  <c r="G160"/>
  <c r="F162"/>
  <c r="G162"/>
  <c r="F164"/>
  <c r="G164"/>
  <c r="F166"/>
  <c r="G166"/>
  <c r="F168"/>
  <c r="G168"/>
  <c r="F170"/>
  <c r="G170"/>
  <c r="F172"/>
  <c r="G172"/>
  <c r="F174"/>
  <c r="G174"/>
  <c r="F176"/>
  <c r="G176"/>
  <c r="F178"/>
  <c r="G178"/>
  <c r="F182"/>
  <c r="G182"/>
  <c r="F184"/>
  <c r="G184"/>
  <c r="F188"/>
  <c r="G188"/>
  <c r="F190"/>
  <c r="G190"/>
  <c r="F192"/>
  <c r="G192"/>
  <c r="F194"/>
  <c r="G194"/>
  <c r="F198"/>
  <c r="G198"/>
  <c r="F202"/>
  <c r="G202"/>
  <c r="F16"/>
  <c r="G16"/>
  <c r="F18"/>
  <c r="G18"/>
  <c r="F20"/>
  <c r="G20"/>
  <c r="F22"/>
  <c r="G22"/>
  <c r="F24"/>
  <c r="G24"/>
  <c r="F26"/>
  <c r="G26"/>
  <c r="F28"/>
  <c r="G28"/>
  <c r="F30"/>
  <c r="G30"/>
  <c r="G14"/>
  <c r="F14"/>
  <c r="G12"/>
  <c r="F12"/>
  <c r="G10"/>
  <c r="F10"/>
  <c r="G8"/>
  <c r="F8"/>
  <c r="G5"/>
  <c r="G4"/>
  <c r="G3"/>
  <c r="G2"/>
  <c r="G1"/>
  <c r="E3"/>
  <c r="E2"/>
  <c r="E1"/>
  <c r="H1"/>
  <c r="E4"/>
  <c r="J3" i="2"/>
  <c r="J2"/>
  <c r="J1"/>
  <c r="E5"/>
  <c r="E4"/>
  <c r="E3"/>
  <c r="E2"/>
  <c r="E1"/>
  <c r="H1"/>
</calcChain>
</file>

<file path=xl/sharedStrings.xml><?xml version="1.0" encoding="utf-8"?>
<sst xmlns="http://schemas.openxmlformats.org/spreadsheetml/2006/main" count="5326" uniqueCount="1096">
  <si>
    <t>八岐大蛇　(ヤマタノオロチ)</t>
    <rPh sb="0" eb="4">
      <t>ヤマタノオロチ</t>
    </rPh>
    <phoneticPr fontId="1"/>
  </si>
  <si>
    <t>滝夜叉姫　(タキヤシャヒメ)</t>
    <rPh sb="0" eb="1">
      <t>タキ</t>
    </rPh>
    <rPh sb="1" eb="3">
      <t>ヤシャ</t>
    </rPh>
    <rPh sb="3" eb="4">
      <t>ヒメ</t>
    </rPh>
    <phoneticPr fontId="1"/>
  </si>
  <si>
    <t>山姥　(ヤマンバ)</t>
    <rPh sb="0" eb="2">
      <t>ヤマンバ</t>
    </rPh>
    <phoneticPr fontId="1"/>
  </si>
  <si>
    <t>火車　(カシャ)</t>
    <rPh sb="0" eb="1">
      <t>ヒ</t>
    </rPh>
    <rPh sb="1" eb="2">
      <t>グルマ</t>
    </rPh>
    <phoneticPr fontId="1"/>
  </si>
  <si>
    <t>鉄鼠　(テッソ)</t>
    <rPh sb="0" eb="1">
      <t>テツ</t>
    </rPh>
    <rPh sb="1" eb="2">
      <t>ネズミ</t>
    </rPh>
    <phoneticPr fontId="1"/>
  </si>
  <si>
    <t>後衛</t>
    <rPh sb="0" eb="2">
      <t>コウエイ</t>
    </rPh>
    <phoneticPr fontId="1"/>
  </si>
  <si>
    <t>ぶんぶく茶釜　(ブンブクチャガマ)</t>
    <rPh sb="4" eb="6">
      <t>チャガマ</t>
    </rPh>
    <phoneticPr fontId="1"/>
  </si>
  <si>
    <t>化け狸　ぶんぶく茶釜　(バケダヌキ　ブンブクチャガマ)</t>
    <rPh sb="0" eb="1">
      <t>バ</t>
    </rPh>
    <rPh sb="2" eb="3">
      <t>タヌキ</t>
    </rPh>
    <rPh sb="8" eb="10">
      <t>チャガマ</t>
    </rPh>
    <phoneticPr fontId="1"/>
  </si>
  <si>
    <t>報恩狸　ぶんぶく茶釜　(ホウオンダヌキ　ブンブクチャガマ)</t>
    <rPh sb="0" eb="2">
      <t>ホウオン</t>
    </rPh>
    <rPh sb="2" eb="3">
      <t>タヌキ</t>
    </rPh>
    <rPh sb="8" eb="10">
      <t>チャガマ</t>
    </rPh>
    <phoneticPr fontId="1"/>
  </si>
  <si>
    <t>小悪魔　紅葉　(コアクマ　モミジ)</t>
    <rPh sb="0" eb="1">
      <t>コ</t>
    </rPh>
    <rPh sb="1" eb="3">
      <t>アクマ</t>
    </rPh>
    <rPh sb="4" eb="6">
      <t>モミジ</t>
    </rPh>
    <phoneticPr fontId="1"/>
  </si>
  <si>
    <t>前衛</t>
    <rPh sb="0" eb="2">
      <t>ゼンエイ</t>
    </rPh>
    <phoneticPr fontId="1"/>
  </si>
  <si>
    <t>火</t>
    <rPh sb="0" eb="1">
      <t>ヒ</t>
    </rPh>
    <phoneticPr fontId="1"/>
  </si>
  <si>
    <t>普通</t>
    <rPh sb="0" eb="2">
      <t>フツウ</t>
    </rPh>
    <phoneticPr fontId="1"/>
  </si>
  <si>
    <t>微熱な小悪魔　紅葉　(ビネツナコアクマ　モミジ)</t>
    <rPh sb="0" eb="2">
      <t>ビネツ</t>
    </rPh>
    <rPh sb="3" eb="6">
      <t>コアクマ</t>
    </rPh>
    <rPh sb="7" eb="9">
      <t>モミジ</t>
    </rPh>
    <phoneticPr fontId="1"/>
  </si>
  <si>
    <t>熱烈な小悪魔　紅葉　(ネツレツナコアクマ　モミジ)</t>
    <rPh sb="0" eb="2">
      <t>ネツレツ</t>
    </rPh>
    <rPh sb="3" eb="6">
      <t>コアクマ</t>
    </rPh>
    <rPh sb="7" eb="9">
      <t>モミジ</t>
    </rPh>
    <phoneticPr fontId="1"/>
  </si>
  <si>
    <t>一つ目入道　(ヒトツメニュウドウ)</t>
    <rPh sb="0" eb="1">
      <t>ヒト</t>
    </rPh>
    <rPh sb="2" eb="3">
      <t>メ</t>
    </rPh>
    <rPh sb="3" eb="5">
      <t>ニュウドウ</t>
    </rPh>
    <phoneticPr fontId="1"/>
  </si>
  <si>
    <t>怪僧　一つ目入道　(カイソウ　ヒトツメニュウドウ)</t>
    <rPh sb="0" eb="1">
      <t>カイ</t>
    </rPh>
    <rPh sb="1" eb="2">
      <t>ソウ</t>
    </rPh>
    <rPh sb="3" eb="4">
      <t>ヒト</t>
    </rPh>
    <rPh sb="5" eb="6">
      <t>メ</t>
    </rPh>
    <rPh sb="6" eb="8">
      <t>ニュウドウ</t>
    </rPh>
    <phoneticPr fontId="1"/>
  </si>
  <si>
    <t>糸引き娘　(イトヒキムスメ)</t>
    <rPh sb="0" eb="1">
      <t>イト</t>
    </rPh>
    <rPh sb="1" eb="2">
      <t>ヒ</t>
    </rPh>
    <rPh sb="3" eb="4">
      <t>ムスメ</t>
    </rPh>
    <phoneticPr fontId="1"/>
  </si>
  <si>
    <t>鳴釜　(ナリカマ)</t>
    <rPh sb="0" eb="1">
      <t>ナ</t>
    </rPh>
    <rPh sb="1" eb="2">
      <t>カマ</t>
    </rPh>
    <phoneticPr fontId="1"/>
  </si>
  <si>
    <t>温羅　(ウラ)</t>
    <rPh sb="0" eb="1">
      <t>オン</t>
    </rPh>
    <rPh sb="1" eb="2">
      <t>ラ</t>
    </rPh>
    <phoneticPr fontId="1"/>
  </si>
  <si>
    <t>網切り　(アミキリ)</t>
    <rPh sb="0" eb="1">
      <t>アミ</t>
    </rPh>
    <rPh sb="1" eb="2">
      <t>キ</t>
    </rPh>
    <phoneticPr fontId="1"/>
  </si>
  <si>
    <t>火取り魔　(ヒトリマ)</t>
    <rPh sb="0" eb="1">
      <t>ヒ</t>
    </rPh>
    <rPh sb="1" eb="2">
      <t>ト</t>
    </rPh>
    <rPh sb="3" eb="4">
      <t>マ</t>
    </rPh>
    <phoneticPr fontId="1"/>
  </si>
  <si>
    <t>灯借　火取り魔　(トウシャク　ヒトリマ)</t>
    <rPh sb="0" eb="1">
      <t>トモシビ</t>
    </rPh>
    <rPh sb="1" eb="2">
      <t>カ</t>
    </rPh>
    <rPh sb="3" eb="4">
      <t>ヒ</t>
    </rPh>
    <rPh sb="4" eb="5">
      <t>ト</t>
    </rPh>
    <rPh sb="6" eb="7">
      <t>マ</t>
    </rPh>
    <phoneticPr fontId="1"/>
  </si>
  <si>
    <t>灯奪　火取り魔　(トウダツ　ヒトリマ)</t>
    <rPh sb="0" eb="1">
      <t>トモシビ</t>
    </rPh>
    <rPh sb="1" eb="2">
      <t>ダッ</t>
    </rPh>
    <rPh sb="3" eb="4">
      <t>ヒ</t>
    </rPh>
    <rPh sb="4" eb="5">
      <t>ト</t>
    </rPh>
    <rPh sb="6" eb="7">
      <t>マ</t>
    </rPh>
    <phoneticPr fontId="1"/>
  </si>
  <si>
    <t>炎拳　犬神　(エンケン　イヌガミ)</t>
    <rPh sb="0" eb="1">
      <t>ホノオ</t>
    </rPh>
    <rPh sb="1" eb="2">
      <t>ケン</t>
    </rPh>
    <rPh sb="3" eb="5">
      <t>イヌガミ</t>
    </rPh>
    <phoneticPr fontId="1"/>
  </si>
  <si>
    <t>火属性の攻撃力3％アップ</t>
    <rPh sb="0" eb="1">
      <t>ヒ</t>
    </rPh>
    <rPh sb="1" eb="3">
      <t>ゾクセイ</t>
    </rPh>
    <rPh sb="4" eb="7">
      <t>コウゲキリョク</t>
    </rPh>
    <phoneticPr fontId="1"/>
  </si>
  <si>
    <t>敵に火属性5000ダメージ</t>
    <rPh sb="0" eb="1">
      <t>テキ</t>
    </rPh>
    <rPh sb="2" eb="3">
      <t>ヒ</t>
    </rPh>
    <rPh sb="3" eb="5">
      <t>ゾクセイ</t>
    </rPh>
    <phoneticPr fontId="1"/>
  </si>
  <si>
    <t>炎拳の神童　犬神　(エンケンノシンドウ　イヌガミ)</t>
    <rPh sb="0" eb="1">
      <t>ホノオ</t>
    </rPh>
    <rPh sb="1" eb="2">
      <t>ケン</t>
    </rPh>
    <rPh sb="3" eb="5">
      <t>シンドウ</t>
    </rPh>
    <rPh sb="6" eb="8">
      <t>イヌガミ</t>
    </rPh>
    <phoneticPr fontId="1"/>
  </si>
  <si>
    <t>敵に火属性10000ダメージ</t>
    <rPh sb="0" eb="1">
      <t>テキ</t>
    </rPh>
    <rPh sb="2" eb="3">
      <t>ヒ</t>
    </rPh>
    <rPh sb="3" eb="5">
      <t>ゾクセイ</t>
    </rPh>
    <phoneticPr fontId="1"/>
  </si>
  <si>
    <t>-</t>
    <phoneticPr fontId="1"/>
  </si>
  <si>
    <t>敵に継続300/sダメージ</t>
    <rPh sb="0" eb="1">
      <t>テキ</t>
    </rPh>
    <rPh sb="2" eb="4">
      <t>ケイゾク</t>
    </rPh>
    <phoneticPr fontId="1"/>
  </si>
  <si>
    <t>火属性の体力1％アップ</t>
    <rPh sb="0" eb="1">
      <t>ヒ</t>
    </rPh>
    <rPh sb="1" eb="3">
      <t>ゾクセイ</t>
    </rPh>
    <rPh sb="4" eb="6">
      <t>タイリョク</t>
    </rPh>
    <phoneticPr fontId="1"/>
  </si>
  <si>
    <t>火属性の体力3％アップ</t>
    <rPh sb="0" eb="1">
      <t>ヒ</t>
    </rPh>
    <rPh sb="1" eb="3">
      <t>ゾクセイ</t>
    </rPh>
    <rPh sb="4" eb="6">
      <t>タイリョク</t>
    </rPh>
    <phoneticPr fontId="1"/>
  </si>
  <si>
    <t>前衛タイプの攻撃力1％アップ</t>
    <rPh sb="0" eb="2">
      <t>ゼンエイ</t>
    </rPh>
    <rPh sb="6" eb="9">
      <t>コウゲキリョク</t>
    </rPh>
    <phoneticPr fontId="1"/>
  </si>
  <si>
    <t>味方の攻撃力・攻撃頻度・移動速度アップ</t>
    <rPh sb="0" eb="2">
      <t>ミカタ</t>
    </rPh>
    <rPh sb="3" eb="6">
      <t>コウゲキリョク</t>
    </rPh>
    <rPh sb="7" eb="9">
      <t>コウゲキ</t>
    </rPh>
    <rPh sb="9" eb="11">
      <t>ヒンド</t>
    </rPh>
    <rPh sb="12" eb="14">
      <t>イドウ</t>
    </rPh>
    <rPh sb="14" eb="16">
      <t>ソクド</t>
    </rPh>
    <phoneticPr fontId="1"/>
  </si>
  <si>
    <t>火属性の移動速度1％アップ</t>
    <rPh sb="0" eb="1">
      <t>ヒ</t>
    </rPh>
    <rPh sb="1" eb="3">
      <t>ゾクセイ</t>
    </rPh>
    <rPh sb="4" eb="6">
      <t>イドウ</t>
    </rPh>
    <rPh sb="6" eb="8">
      <t>ソクド</t>
    </rPh>
    <phoneticPr fontId="1"/>
  </si>
  <si>
    <t>味方の攻撃力アップ</t>
    <rPh sb="0" eb="2">
      <t>ミカタ</t>
    </rPh>
    <rPh sb="3" eb="6">
      <t>コウゲキリョク</t>
    </rPh>
    <phoneticPr fontId="1"/>
  </si>
  <si>
    <t>前衛タイプの被ダメージ3％軽減</t>
    <rPh sb="0" eb="2">
      <t>ゼンエイ</t>
    </rPh>
    <rPh sb="6" eb="7">
      <t>ヒ</t>
    </rPh>
    <rPh sb="13" eb="15">
      <t>ケイゲン</t>
    </rPh>
    <phoneticPr fontId="1"/>
  </si>
  <si>
    <t>中衛タイプの移動速度3％アップ</t>
    <rPh sb="0" eb="2">
      <t>チュウエイ</t>
    </rPh>
    <rPh sb="6" eb="8">
      <t>イドウ</t>
    </rPh>
    <rPh sb="8" eb="10">
      <t>ソクド</t>
    </rPh>
    <phoneticPr fontId="1"/>
  </si>
  <si>
    <t>敵に継続1000/sダメージ</t>
    <rPh sb="0" eb="1">
      <t>テキ</t>
    </rPh>
    <rPh sb="2" eb="4">
      <t>ケイゾク</t>
    </rPh>
    <phoneticPr fontId="1"/>
  </si>
  <si>
    <t>火属性の攻撃頻度3％アップ</t>
    <rPh sb="0" eb="1">
      <t>ヒ</t>
    </rPh>
    <rPh sb="1" eb="3">
      <t>ゾクセイ</t>
    </rPh>
    <rPh sb="4" eb="6">
      <t>コウゲキ</t>
    </rPh>
    <rPh sb="6" eb="8">
      <t>ヒンド</t>
    </rPh>
    <phoneticPr fontId="1"/>
  </si>
  <si>
    <t>敵に火属性10000ダメージ・ノックバック効果</t>
    <rPh sb="0" eb="1">
      <t>テキ</t>
    </rPh>
    <rPh sb="2" eb="3">
      <t>ヒ</t>
    </rPh>
    <rPh sb="3" eb="5">
      <t>ゾクセイ</t>
    </rPh>
    <rPh sb="21" eb="23">
      <t>コウカ</t>
    </rPh>
    <phoneticPr fontId="1"/>
  </si>
  <si>
    <t>味方の体力継続6000/s回復</t>
    <rPh sb="0" eb="2">
      <t>ミカタ</t>
    </rPh>
    <rPh sb="3" eb="5">
      <t>タイリョク</t>
    </rPh>
    <rPh sb="5" eb="7">
      <t>ケイゾク</t>
    </rPh>
    <rPh sb="13" eb="15">
      <t>カイフク</t>
    </rPh>
    <phoneticPr fontId="1"/>
  </si>
  <si>
    <t>熱意の番猫　火車　(ネツイノバンビョウ　カシャ)</t>
    <rPh sb="0" eb="2">
      <t>ネツイ</t>
    </rPh>
    <rPh sb="3" eb="4">
      <t>バン</t>
    </rPh>
    <rPh sb="4" eb="5">
      <t>ネコ</t>
    </rPh>
    <rPh sb="6" eb="7">
      <t>ヒ</t>
    </rPh>
    <rPh sb="7" eb="8">
      <t>グルマ</t>
    </rPh>
    <phoneticPr fontId="1"/>
  </si>
  <si>
    <t>女郎蜘蛛　(ジョロウグモ)</t>
    <rPh sb="0" eb="2">
      <t>ジョロウ</t>
    </rPh>
    <rPh sb="2" eb="4">
      <t>グモ</t>
    </rPh>
    <phoneticPr fontId="1"/>
  </si>
  <si>
    <t>執念の伏撃　鬼童丸　(シュウネンノフクゲキ　キドウマル)</t>
    <rPh sb="0" eb="2">
      <t>シュウネン</t>
    </rPh>
    <rPh sb="3" eb="4">
      <t>フ</t>
    </rPh>
    <rPh sb="4" eb="5">
      <t>ゲキ</t>
    </rPh>
    <rPh sb="6" eb="7">
      <t>キ</t>
    </rPh>
    <rPh sb="7" eb="8">
      <t>ドウ</t>
    </rPh>
    <rPh sb="8" eb="9">
      <t>マル</t>
    </rPh>
    <phoneticPr fontId="1"/>
  </si>
  <si>
    <t>敵に攻撃力X3倍の火属性ダメージ</t>
    <rPh sb="0" eb="1">
      <t>テキ</t>
    </rPh>
    <rPh sb="2" eb="5">
      <t>コウゲキリョク</t>
    </rPh>
    <rPh sb="7" eb="8">
      <t>バイ</t>
    </rPh>
    <rPh sb="9" eb="10">
      <t>ヒ</t>
    </rPh>
    <rPh sb="10" eb="12">
      <t>ゾクセイ</t>
    </rPh>
    <phoneticPr fontId="1"/>
  </si>
  <si>
    <t>過激な愛憎　清姫　(カゲキナアイゾウ　キヨヒメ)</t>
    <rPh sb="0" eb="2">
      <t>カゲキ</t>
    </rPh>
    <rPh sb="3" eb="5">
      <t>アイゾウ</t>
    </rPh>
    <rPh sb="6" eb="8">
      <t>キヨヒメ</t>
    </rPh>
    <phoneticPr fontId="1"/>
  </si>
  <si>
    <t>敵の移動速度ダウン・継続600/sダメージ・吹き飛ばし効果</t>
    <rPh sb="0" eb="1">
      <t>テキ</t>
    </rPh>
    <rPh sb="2" eb="4">
      <t>イドウ</t>
    </rPh>
    <rPh sb="4" eb="6">
      <t>ソクド</t>
    </rPh>
    <rPh sb="10" eb="12">
      <t>ケイゾク</t>
    </rPh>
    <rPh sb="22" eb="23">
      <t>フ</t>
    </rPh>
    <rPh sb="24" eb="25">
      <t>ト</t>
    </rPh>
    <rPh sb="27" eb="29">
      <t>コウカ</t>
    </rPh>
    <phoneticPr fontId="1"/>
  </si>
  <si>
    <t>敵に継続2000/sダメージ・行動停止効果</t>
    <rPh sb="0" eb="1">
      <t>テキ</t>
    </rPh>
    <rPh sb="2" eb="4">
      <t>ケイゾク</t>
    </rPh>
    <rPh sb="15" eb="17">
      <t>コウドウ</t>
    </rPh>
    <rPh sb="17" eb="19">
      <t>テイシ</t>
    </rPh>
    <rPh sb="19" eb="21">
      <t>コウカ</t>
    </rPh>
    <phoneticPr fontId="1"/>
  </si>
  <si>
    <t>敵の攻撃頻度ダウン</t>
    <rPh sb="0" eb="1">
      <t>テキ</t>
    </rPh>
    <rPh sb="2" eb="4">
      <t>コウゲキ</t>
    </rPh>
    <rPh sb="4" eb="6">
      <t>ヒンド</t>
    </rPh>
    <phoneticPr fontId="1"/>
  </si>
  <si>
    <t>味方が一瞬で敵との間合いを詰める</t>
    <rPh sb="0" eb="2">
      <t>ミカタ</t>
    </rPh>
    <rPh sb="3" eb="5">
      <t>イッシュン</t>
    </rPh>
    <rPh sb="6" eb="7">
      <t>テキ</t>
    </rPh>
    <rPh sb="9" eb="11">
      <t>マア</t>
    </rPh>
    <rPh sb="13" eb="14">
      <t>ツ</t>
    </rPh>
    <phoneticPr fontId="1"/>
  </si>
  <si>
    <t>敵に攻撃力X1倍の火属性ダメージ</t>
    <rPh sb="0" eb="1">
      <t>テキ</t>
    </rPh>
    <rPh sb="2" eb="5">
      <t>コウゲキリョク</t>
    </rPh>
    <rPh sb="7" eb="8">
      <t>バイ</t>
    </rPh>
    <rPh sb="9" eb="10">
      <t>ヒ</t>
    </rPh>
    <rPh sb="10" eb="12">
      <t>ゾクセイ</t>
    </rPh>
    <phoneticPr fontId="1"/>
  </si>
  <si>
    <t>敵に行動停止効果</t>
    <rPh sb="0" eb="1">
      <t>テキ</t>
    </rPh>
    <rPh sb="2" eb="4">
      <t>コウドウ</t>
    </rPh>
    <rPh sb="4" eb="6">
      <t>テイシ</t>
    </rPh>
    <rPh sb="6" eb="8">
      <t>コウカ</t>
    </rPh>
    <phoneticPr fontId="1"/>
  </si>
  <si>
    <t>中衛</t>
    <rPh sb="0" eb="2">
      <t>チュウエイ</t>
    </rPh>
    <phoneticPr fontId="1"/>
  </si>
  <si>
    <t>味方の攻撃力アップ・無敵効果</t>
    <rPh sb="0" eb="2">
      <t>ミカタ</t>
    </rPh>
    <rPh sb="3" eb="6">
      <t>コウゲキリョク</t>
    </rPh>
    <rPh sb="10" eb="12">
      <t>ムテキ</t>
    </rPh>
    <rPh sb="12" eb="14">
      <t>コウカ</t>
    </rPh>
    <phoneticPr fontId="1"/>
  </si>
  <si>
    <t>聖夜　雪女　(セイヤ　ユキオンナ)</t>
    <rPh sb="0" eb="2">
      <t>セイヤ</t>
    </rPh>
    <rPh sb="3" eb="5">
      <t>ユキオンナ</t>
    </rPh>
    <phoneticPr fontId="1"/>
  </si>
  <si>
    <t>雪女　(ユキオンナ)</t>
    <rPh sb="0" eb="2">
      <t>ユキオンナ</t>
    </rPh>
    <phoneticPr fontId="1"/>
  </si>
  <si>
    <t>酒呑童子　(シュテンドウジ)</t>
    <rPh sb="0" eb="4">
      <t>シュテンドウジ</t>
    </rPh>
    <phoneticPr fontId="1"/>
  </si>
  <si>
    <t>崇徳院　(ストクイン)</t>
    <rPh sb="0" eb="3">
      <t>ストクイン</t>
    </rPh>
    <phoneticPr fontId="1"/>
  </si>
  <si>
    <t>海の怪異　化け鯨　(ウミノカイイ　バケクジラ)</t>
    <rPh sb="0" eb="1">
      <t>ウミ</t>
    </rPh>
    <rPh sb="2" eb="4">
      <t>カイイ</t>
    </rPh>
    <rPh sb="5" eb="6">
      <t>バ</t>
    </rPh>
    <rPh sb="7" eb="8">
      <t>クジラ</t>
    </rPh>
    <phoneticPr fontId="1"/>
  </si>
  <si>
    <t>後衛</t>
    <rPh sb="0" eb="2">
      <t>コウエイ</t>
    </rPh>
    <phoneticPr fontId="1"/>
  </si>
  <si>
    <t>敵に水属性10000ダメージ・ノックバック効果</t>
    <rPh sb="0" eb="1">
      <t>テキ</t>
    </rPh>
    <rPh sb="2" eb="3">
      <t>ミズ</t>
    </rPh>
    <rPh sb="3" eb="5">
      <t>ゾクセイ</t>
    </rPh>
    <rPh sb="21" eb="23">
      <t>コウカ</t>
    </rPh>
    <phoneticPr fontId="1"/>
  </si>
  <si>
    <t>雄雄しき申し子　一寸法師　(オオシキモウシゴ　イッスンボウシ)</t>
    <rPh sb="0" eb="2">
      <t>オオ</t>
    </rPh>
    <rPh sb="4" eb="5">
      <t>モウ</t>
    </rPh>
    <rPh sb="6" eb="7">
      <t>ゴ</t>
    </rPh>
    <rPh sb="8" eb="12">
      <t>イッスンボウシ</t>
    </rPh>
    <phoneticPr fontId="1"/>
  </si>
  <si>
    <t>水着の狐姫　玉藻　(ミズギノキツネヒメ　タマモ)</t>
    <rPh sb="0" eb="2">
      <t>ミズギ</t>
    </rPh>
    <rPh sb="3" eb="4">
      <t>キツネ</t>
    </rPh>
    <rPh sb="4" eb="5">
      <t>ヒメ</t>
    </rPh>
    <rPh sb="6" eb="8">
      <t>タマモ</t>
    </rPh>
    <phoneticPr fontId="1"/>
  </si>
  <si>
    <t>蒼海の音色　人魚　(ソウカイノネイロ　ニンギョ)</t>
    <rPh sb="0" eb="2">
      <t>ソウカイ</t>
    </rPh>
    <rPh sb="3" eb="5">
      <t>ネイロ</t>
    </rPh>
    <rPh sb="6" eb="8">
      <t>ニンギョ</t>
    </rPh>
    <phoneticPr fontId="1"/>
  </si>
  <si>
    <t>敵の移動速度ダウン</t>
    <rPh sb="0" eb="1">
      <t>テキ</t>
    </rPh>
    <rPh sb="2" eb="4">
      <t>イドウ</t>
    </rPh>
    <rPh sb="4" eb="6">
      <t>ソクド</t>
    </rPh>
    <phoneticPr fontId="1"/>
  </si>
  <si>
    <t>契りの立烏帽子　鈴鹿御前　(チギリノタテエボシ　スズカゴゼン)</t>
    <rPh sb="0" eb="1">
      <t>チギ</t>
    </rPh>
    <rPh sb="3" eb="4">
      <t>タテ</t>
    </rPh>
    <rPh sb="4" eb="7">
      <t>エボシ</t>
    </rPh>
    <rPh sb="8" eb="10">
      <t>スズカ</t>
    </rPh>
    <rPh sb="10" eb="12">
      <t>ゴゼン</t>
    </rPh>
    <phoneticPr fontId="1"/>
  </si>
  <si>
    <t>死神　(シニガミ)</t>
    <rPh sb="0" eb="2">
      <t>シニガミ</t>
    </rPh>
    <phoneticPr fontId="1"/>
  </si>
  <si>
    <t>敵に攻撃力X1倍の水属性ダメージ</t>
    <rPh sb="0" eb="1">
      <t>テキ</t>
    </rPh>
    <rPh sb="2" eb="5">
      <t>コウゲキリョク</t>
    </rPh>
    <rPh sb="7" eb="8">
      <t>バイ</t>
    </rPh>
    <rPh sb="9" eb="10">
      <t>ミズ</t>
    </rPh>
    <rPh sb="10" eb="12">
      <t>ゾクセイ</t>
    </rPh>
    <phoneticPr fontId="1"/>
  </si>
  <si>
    <t>沼御前　(ヌマゴゼン)</t>
    <rPh sb="0" eb="1">
      <t>ヌマ</t>
    </rPh>
    <rPh sb="1" eb="3">
      <t>ゴゼン</t>
    </rPh>
    <phoneticPr fontId="1"/>
  </si>
  <si>
    <t>敵の攻撃力を1にする</t>
    <rPh sb="0" eb="1">
      <t>テキ</t>
    </rPh>
    <rPh sb="2" eb="5">
      <t>コウゲキリョク</t>
    </rPh>
    <phoneticPr fontId="1"/>
  </si>
  <si>
    <t>巡る思想　川天狗　(メグルシソウ　カワテング)</t>
    <rPh sb="0" eb="1">
      <t>メグ</t>
    </rPh>
    <rPh sb="2" eb="4">
      <t>シソウ</t>
    </rPh>
    <rPh sb="5" eb="6">
      <t>カワ</t>
    </rPh>
    <rPh sb="6" eb="8">
      <t>テング</t>
    </rPh>
    <phoneticPr fontId="1"/>
  </si>
  <si>
    <t>敵に水属性10000ダメージ・行動停止効果</t>
    <rPh sb="0" eb="1">
      <t>テキ</t>
    </rPh>
    <rPh sb="2" eb="3">
      <t>ミズ</t>
    </rPh>
    <rPh sb="3" eb="5">
      <t>ゾクセイ</t>
    </rPh>
    <rPh sb="15" eb="17">
      <t>コウドウ</t>
    </rPh>
    <rPh sb="17" eb="19">
      <t>テイシ</t>
    </rPh>
    <rPh sb="19" eb="21">
      <t>コウカ</t>
    </rPh>
    <phoneticPr fontId="1"/>
  </si>
  <si>
    <t>川姫　(カワヒメ)</t>
    <rPh sb="0" eb="1">
      <t>カワ</t>
    </rPh>
    <rPh sb="1" eb="2">
      <t>ヒメ</t>
    </rPh>
    <phoneticPr fontId="1"/>
  </si>
  <si>
    <t>味方の攻撃頻度を「超速い」にする</t>
    <rPh sb="0" eb="2">
      <t>ミカタ</t>
    </rPh>
    <rPh sb="3" eb="5">
      <t>コウゲキ</t>
    </rPh>
    <rPh sb="5" eb="7">
      <t>ヒンド</t>
    </rPh>
    <rPh sb="9" eb="10">
      <t>チョウ</t>
    </rPh>
    <rPh sb="10" eb="11">
      <t>ハヤ</t>
    </rPh>
    <phoneticPr fontId="1"/>
  </si>
  <si>
    <t>ぬらりひょん　(ヌラリヒョン)</t>
    <phoneticPr fontId="1"/>
  </si>
  <si>
    <t>敵に風属性10000ダメージ・移動速度ダウン・吹き飛ばし効果</t>
    <rPh sb="0" eb="1">
      <t>テキ</t>
    </rPh>
    <rPh sb="2" eb="3">
      <t>カゼ</t>
    </rPh>
    <rPh sb="3" eb="5">
      <t>ゾクセイ</t>
    </rPh>
    <rPh sb="15" eb="17">
      <t>イドウ</t>
    </rPh>
    <rPh sb="17" eb="19">
      <t>ソクド</t>
    </rPh>
    <rPh sb="23" eb="24">
      <t>フ</t>
    </rPh>
    <rPh sb="25" eb="26">
      <t>ト</t>
    </rPh>
    <rPh sb="28" eb="30">
      <t>コウカ</t>
    </rPh>
    <phoneticPr fontId="1"/>
  </si>
  <si>
    <t>役小角　(エンノオヅヌ)</t>
    <rPh sb="0" eb="1">
      <t>ヤク</t>
    </rPh>
    <rPh sb="1" eb="2">
      <t>コ</t>
    </rPh>
    <rPh sb="2" eb="3">
      <t>カク</t>
    </rPh>
    <phoneticPr fontId="1"/>
  </si>
  <si>
    <t>爽然たる薫風　玉藻　(ソウゼンタルクンプウ　タマモ)</t>
    <rPh sb="0" eb="1">
      <t>ソウ</t>
    </rPh>
    <rPh sb="1" eb="2">
      <t>ゼン</t>
    </rPh>
    <rPh sb="4" eb="6">
      <t>クンプウ</t>
    </rPh>
    <rPh sb="7" eb="9">
      <t>タマモ</t>
    </rPh>
    <phoneticPr fontId="1"/>
  </si>
  <si>
    <t>怒涛の疾風　一目連　(ドトウノシップウ　イチモクレン)</t>
    <rPh sb="0" eb="2">
      <t>ドトウ</t>
    </rPh>
    <rPh sb="3" eb="5">
      <t>シップウ</t>
    </rPh>
    <rPh sb="6" eb="8">
      <t>イチモク</t>
    </rPh>
    <rPh sb="8" eb="9">
      <t>レン</t>
    </rPh>
    <phoneticPr fontId="1"/>
  </si>
  <si>
    <t>自拠点付近の相手を消し去る（ボス無効・範囲小）</t>
    <rPh sb="0" eb="1">
      <t>ジ</t>
    </rPh>
    <rPh sb="1" eb="3">
      <t>キョテン</t>
    </rPh>
    <rPh sb="3" eb="5">
      <t>フキン</t>
    </rPh>
    <rPh sb="6" eb="8">
      <t>アイテ</t>
    </rPh>
    <rPh sb="9" eb="10">
      <t>ケ</t>
    </rPh>
    <rPh sb="11" eb="12">
      <t>サ</t>
    </rPh>
    <rPh sb="16" eb="18">
      <t>ムコウ</t>
    </rPh>
    <rPh sb="19" eb="21">
      <t>ハンイ</t>
    </rPh>
    <rPh sb="21" eb="22">
      <t>ショウ</t>
    </rPh>
    <phoneticPr fontId="1"/>
  </si>
  <si>
    <t>野鉄砲　(ノデッポウ)</t>
    <rPh sb="0" eb="1">
      <t>ノ</t>
    </rPh>
    <rPh sb="1" eb="3">
      <t>テッポウ</t>
    </rPh>
    <phoneticPr fontId="1"/>
  </si>
  <si>
    <t>敵にノックバック効果</t>
    <rPh sb="0" eb="1">
      <t>テキ</t>
    </rPh>
    <rPh sb="8" eb="10">
      <t>コウカ</t>
    </rPh>
    <phoneticPr fontId="1"/>
  </si>
  <si>
    <t>狂荒　ターボばあちゃん　(キョウコウ　ターボバアチャン)</t>
    <rPh sb="0" eb="1">
      <t>キョウ</t>
    </rPh>
    <rPh sb="1" eb="2">
      <t>コウ</t>
    </rPh>
    <phoneticPr fontId="1"/>
  </si>
  <si>
    <t>美麗なる木精　花魄　(ビレイナルモクセイ　カハク)</t>
    <rPh sb="0" eb="2">
      <t>ビレイ</t>
    </rPh>
    <rPh sb="4" eb="5">
      <t>モク</t>
    </rPh>
    <rPh sb="5" eb="6">
      <t>セイ</t>
    </rPh>
    <rPh sb="7" eb="8">
      <t>カ</t>
    </rPh>
    <rPh sb="8" eb="9">
      <t>ハク</t>
    </rPh>
    <phoneticPr fontId="1"/>
  </si>
  <si>
    <t>敵に攻撃力X0.5倍の風属性ダメージ</t>
    <rPh sb="0" eb="1">
      <t>テキ</t>
    </rPh>
    <rPh sb="2" eb="5">
      <t>コウゲキリョク</t>
    </rPh>
    <rPh sb="9" eb="10">
      <t>バイ</t>
    </rPh>
    <rPh sb="11" eb="12">
      <t>カゼ</t>
    </rPh>
    <rPh sb="12" eb="14">
      <t>ゾクセイ</t>
    </rPh>
    <phoneticPr fontId="1"/>
  </si>
  <si>
    <t>ジャック・オ・ランタン　(ジャック・オ・ランタン)</t>
    <phoneticPr fontId="1"/>
  </si>
  <si>
    <t>すねこすり　(スネコスリ)</t>
    <phoneticPr fontId="1"/>
  </si>
  <si>
    <t>鹿娘　(シカムスメ)</t>
    <rPh sb="0" eb="1">
      <t>シカ</t>
    </rPh>
    <rPh sb="1" eb="2">
      <t>ムスメ</t>
    </rPh>
    <phoneticPr fontId="1"/>
  </si>
  <si>
    <t>味方の攻撃力4000増加</t>
    <rPh sb="0" eb="2">
      <t>ミカタ</t>
    </rPh>
    <rPh sb="3" eb="6">
      <t>コウゲキリョク</t>
    </rPh>
    <rPh sb="10" eb="12">
      <t>ゾウカ</t>
    </rPh>
    <phoneticPr fontId="1"/>
  </si>
  <si>
    <t>経蔵坊　(ケイゾウボウ)</t>
    <rPh sb="0" eb="1">
      <t>ケイ</t>
    </rPh>
    <rPh sb="1" eb="2">
      <t>ゾウ</t>
    </rPh>
    <rPh sb="2" eb="3">
      <t>ボウ</t>
    </rPh>
    <phoneticPr fontId="1"/>
  </si>
  <si>
    <t>風布　大風呂敷　(フウブ　オオフロシキ)</t>
    <rPh sb="0" eb="1">
      <t>カゼ</t>
    </rPh>
    <rPh sb="1" eb="2">
      <t>ヌノ</t>
    </rPh>
    <rPh sb="3" eb="7">
      <t>オオブロシキ</t>
    </rPh>
    <phoneticPr fontId="1"/>
  </si>
  <si>
    <t>敵に風属性3000ダメージ・天、地、火、水属性1500ダメージ</t>
    <rPh sb="0" eb="1">
      <t>テキ</t>
    </rPh>
    <rPh sb="2" eb="3">
      <t>カゼ</t>
    </rPh>
    <rPh sb="3" eb="5">
      <t>ゾクセイ</t>
    </rPh>
    <rPh sb="14" eb="15">
      <t>テン</t>
    </rPh>
    <rPh sb="16" eb="17">
      <t>チ</t>
    </rPh>
    <rPh sb="18" eb="19">
      <t>ヒ</t>
    </rPh>
    <rPh sb="20" eb="21">
      <t>ミズ</t>
    </rPh>
    <rPh sb="21" eb="23">
      <t>ゾクセイ</t>
    </rPh>
    <phoneticPr fontId="1"/>
  </si>
  <si>
    <t>天性の悪童　天邪鬼　(テンセイノアクドウ　アマノジャク)</t>
    <rPh sb="0" eb="2">
      <t>テンセイ</t>
    </rPh>
    <rPh sb="3" eb="5">
      <t>アクドウ</t>
    </rPh>
    <rPh sb="6" eb="9">
      <t>アマノジャク</t>
    </rPh>
    <phoneticPr fontId="1"/>
  </si>
  <si>
    <t>敵に天属性10000ダメージ</t>
    <rPh sb="0" eb="1">
      <t>テキ</t>
    </rPh>
    <rPh sb="2" eb="3">
      <t>テン</t>
    </rPh>
    <rPh sb="3" eb="5">
      <t>ゾクセイ</t>
    </rPh>
    <phoneticPr fontId="1"/>
  </si>
  <si>
    <t>玉藻　(タマモ)</t>
    <rPh sb="0" eb="2">
      <t>タマモ</t>
    </rPh>
    <phoneticPr fontId="1"/>
  </si>
  <si>
    <t>隠神刑部　(イヌガミギョウブ)</t>
    <rPh sb="0" eb="1">
      <t>カク</t>
    </rPh>
    <rPh sb="1" eb="2">
      <t>カミ</t>
    </rPh>
    <rPh sb="2" eb="4">
      <t>ケイブ</t>
    </rPh>
    <phoneticPr fontId="1"/>
  </si>
  <si>
    <t>ヤタガラス　(ヤタガラス)</t>
    <phoneticPr fontId="1"/>
  </si>
  <si>
    <t>敵に天属性10000ダメージ・攻撃力ダウン</t>
    <rPh sb="0" eb="1">
      <t>テキ</t>
    </rPh>
    <rPh sb="2" eb="3">
      <t>テン</t>
    </rPh>
    <rPh sb="3" eb="5">
      <t>ゾクセイ</t>
    </rPh>
    <rPh sb="15" eb="18">
      <t>コウゲキリョク</t>
    </rPh>
    <phoneticPr fontId="1"/>
  </si>
  <si>
    <t>天守隠棲　長壁姫　(テンシュインセイ　オサカベヒメ)</t>
    <rPh sb="0" eb="2">
      <t>テンシュ</t>
    </rPh>
    <rPh sb="2" eb="3">
      <t>カク</t>
    </rPh>
    <rPh sb="5" eb="7">
      <t>オサカベ</t>
    </rPh>
    <rPh sb="7" eb="8">
      <t>ヒメ</t>
    </rPh>
    <phoneticPr fontId="1"/>
  </si>
  <si>
    <t>天鳴遊舞　雷獣　(テンメイユウブ　ライジュウ)</t>
    <rPh sb="0" eb="1">
      <t>テン</t>
    </rPh>
    <rPh sb="1" eb="2">
      <t>メイ</t>
    </rPh>
    <rPh sb="2" eb="3">
      <t>アソ</t>
    </rPh>
    <rPh sb="3" eb="4">
      <t>マ</t>
    </rPh>
    <rPh sb="5" eb="6">
      <t>ライ</t>
    </rPh>
    <rPh sb="6" eb="7">
      <t>ジュウ</t>
    </rPh>
    <phoneticPr fontId="1"/>
  </si>
  <si>
    <t>雲外鏡　(ウンガイキョウ)</t>
    <rPh sb="0" eb="1">
      <t>ウン</t>
    </rPh>
    <rPh sb="1" eb="2">
      <t>ガイ</t>
    </rPh>
    <rPh sb="2" eb="3">
      <t>キョウ</t>
    </rPh>
    <phoneticPr fontId="1"/>
  </si>
  <si>
    <t>味方に無敵効果</t>
    <rPh sb="0" eb="2">
      <t>ミカタ</t>
    </rPh>
    <rPh sb="3" eb="7">
      <t>ムテキコウカ</t>
    </rPh>
    <phoneticPr fontId="1"/>
  </si>
  <si>
    <t>金面の鬼人　方相氏　(キンメンノキジン　ホウソウシ)</t>
    <rPh sb="0" eb="1">
      <t>キン</t>
    </rPh>
    <rPh sb="1" eb="2">
      <t>メン</t>
    </rPh>
    <rPh sb="3" eb="5">
      <t>キジン</t>
    </rPh>
    <rPh sb="6" eb="7">
      <t>ホウ</t>
    </rPh>
    <rPh sb="7" eb="8">
      <t>ソウ</t>
    </rPh>
    <rPh sb="8" eb="9">
      <t>シ</t>
    </rPh>
    <phoneticPr fontId="1"/>
  </si>
  <si>
    <t>味方の攻撃力2000増加</t>
    <rPh sb="0" eb="2">
      <t>ミカタ</t>
    </rPh>
    <rPh sb="3" eb="6">
      <t>コウゲキリョク</t>
    </rPh>
    <rPh sb="10" eb="12">
      <t>ゾウカ</t>
    </rPh>
    <phoneticPr fontId="1"/>
  </si>
  <si>
    <t>虎隠良　(コインリョウ)</t>
    <rPh sb="0" eb="1">
      <t>トラ</t>
    </rPh>
    <rPh sb="1" eb="2">
      <t>イン</t>
    </rPh>
    <rPh sb="2" eb="3">
      <t>リョウ</t>
    </rPh>
    <phoneticPr fontId="1"/>
  </si>
  <si>
    <t>敵に攻撃力X2倍の天属性ダメージ</t>
    <rPh sb="0" eb="1">
      <t>テキ</t>
    </rPh>
    <rPh sb="2" eb="5">
      <t>コウゲキリョク</t>
    </rPh>
    <rPh sb="7" eb="8">
      <t>バイ</t>
    </rPh>
    <rPh sb="9" eb="10">
      <t>テン</t>
    </rPh>
    <rPh sb="10" eb="12">
      <t>ゾクセイ</t>
    </rPh>
    <phoneticPr fontId="1"/>
  </si>
  <si>
    <t>キュートな悪戯っ子　魔女　(キュートナイタズラッコ　マジョ)</t>
    <rPh sb="5" eb="7">
      <t>イタズラ</t>
    </rPh>
    <rPh sb="8" eb="9">
      <t>コ</t>
    </rPh>
    <rPh sb="10" eb="12">
      <t>マジョ</t>
    </rPh>
    <phoneticPr fontId="1"/>
  </si>
  <si>
    <t>招宴の装い　飛縁魔　(ショウエンノヨソオイ　ヒノエンマ)</t>
    <rPh sb="0" eb="2">
      <t>ショウエン</t>
    </rPh>
    <rPh sb="3" eb="4">
      <t>ヨソオ</t>
    </rPh>
    <rPh sb="6" eb="7">
      <t>ト</t>
    </rPh>
    <rPh sb="7" eb="8">
      <t>エン</t>
    </rPh>
    <rPh sb="8" eb="9">
      <t>マ</t>
    </rPh>
    <phoneticPr fontId="1"/>
  </si>
  <si>
    <t>敵の攻撃力ダウン・ノックバック効果</t>
    <rPh sb="0" eb="1">
      <t>テキ</t>
    </rPh>
    <rPh sb="2" eb="5">
      <t>コウゲキリョク</t>
    </rPh>
    <rPh sb="15" eb="17">
      <t>コウカ</t>
    </rPh>
    <phoneticPr fontId="1"/>
  </si>
  <si>
    <t>日和坊　(ヒヨリボウ)</t>
    <rPh sb="0" eb="2">
      <t>ヒヨリ</t>
    </rPh>
    <rPh sb="2" eb="3">
      <t>ボウ</t>
    </rPh>
    <phoneticPr fontId="1"/>
  </si>
  <si>
    <t>鈴彦姫　(スズヒコヒメ)</t>
    <rPh sb="0" eb="2">
      <t>スズヒコ</t>
    </rPh>
    <rPh sb="2" eb="3">
      <t>ヒメ</t>
    </rPh>
    <phoneticPr fontId="1"/>
  </si>
  <si>
    <t>敵に攻撃力X0.5倍の天属性ダメージ</t>
    <rPh sb="0" eb="1">
      <t>テキ</t>
    </rPh>
    <rPh sb="2" eb="5">
      <t>コウゲキリョク</t>
    </rPh>
    <rPh sb="9" eb="10">
      <t>バイ</t>
    </rPh>
    <rPh sb="11" eb="12">
      <t>テン</t>
    </rPh>
    <rPh sb="12" eb="14">
      <t>ゾクセイ</t>
    </rPh>
    <phoneticPr fontId="1"/>
  </si>
  <si>
    <t>天蛇　土転び　(テンジャ　ツチコロビ)</t>
    <rPh sb="0" eb="1">
      <t>テン</t>
    </rPh>
    <rPh sb="1" eb="2">
      <t>ヘビ</t>
    </rPh>
    <rPh sb="3" eb="4">
      <t>ツチ</t>
    </rPh>
    <rPh sb="4" eb="5">
      <t>コロ</t>
    </rPh>
    <phoneticPr fontId="1"/>
  </si>
  <si>
    <t>敵に天属性3000ダメージ・地、水、風、火属性1500ダメージ</t>
    <rPh sb="0" eb="1">
      <t>テキ</t>
    </rPh>
    <rPh sb="2" eb="3">
      <t>テン</t>
    </rPh>
    <rPh sb="3" eb="5">
      <t>ゾクセイ</t>
    </rPh>
    <rPh sb="14" eb="15">
      <t>チ</t>
    </rPh>
    <rPh sb="16" eb="17">
      <t>ミズ</t>
    </rPh>
    <rPh sb="18" eb="19">
      <t>カゼ</t>
    </rPh>
    <rPh sb="20" eb="21">
      <t>ヒ</t>
    </rPh>
    <rPh sb="21" eb="23">
      <t>ゾクセイ</t>
    </rPh>
    <phoneticPr fontId="1"/>
  </si>
  <si>
    <t>無限の守童　倉ぼっこ　(ムゲンノモリワラベ　クラボッコ)</t>
    <rPh sb="0" eb="2">
      <t>ムゲン</t>
    </rPh>
    <rPh sb="3" eb="4">
      <t>マモ</t>
    </rPh>
    <rPh sb="4" eb="5">
      <t>ワラベ</t>
    </rPh>
    <rPh sb="6" eb="7">
      <t>クラ</t>
    </rPh>
    <phoneticPr fontId="1"/>
  </si>
  <si>
    <t>敵に継続2000/sダメージ</t>
    <rPh sb="0" eb="1">
      <t>テキ</t>
    </rPh>
    <rPh sb="2" eb="4">
      <t>ケイゾク</t>
    </rPh>
    <phoneticPr fontId="1"/>
  </si>
  <si>
    <t>不幸な童女　貧乏神　(フコウナドウジョ　ビンボウガミ)</t>
    <rPh sb="0" eb="2">
      <t>フコウ</t>
    </rPh>
    <rPh sb="3" eb="5">
      <t>ドウジョ</t>
    </rPh>
    <rPh sb="6" eb="9">
      <t>ビンボウガミ</t>
    </rPh>
    <phoneticPr fontId="1"/>
  </si>
  <si>
    <t>敵に地属性10000ダメージ</t>
    <rPh sb="0" eb="1">
      <t>テキ</t>
    </rPh>
    <rPh sb="2" eb="3">
      <t>チ</t>
    </rPh>
    <rPh sb="3" eb="5">
      <t>ゾクセイ</t>
    </rPh>
    <phoneticPr fontId="1"/>
  </si>
  <si>
    <t>牛鬼　(ウシオニ)</t>
    <rPh sb="0" eb="1">
      <t>ウシ</t>
    </rPh>
    <rPh sb="1" eb="2">
      <t>オニ</t>
    </rPh>
    <phoneticPr fontId="1"/>
  </si>
  <si>
    <t>敵に地属性10000ダメージ・攻撃力ダウン</t>
    <rPh sb="0" eb="1">
      <t>テキ</t>
    </rPh>
    <rPh sb="2" eb="3">
      <t>チ</t>
    </rPh>
    <rPh sb="3" eb="5">
      <t>ゾクセイ</t>
    </rPh>
    <rPh sb="15" eb="18">
      <t>コウゲキリョク</t>
    </rPh>
    <phoneticPr fontId="1"/>
  </si>
  <si>
    <t>土蜘蛛　(ツチグモ)</t>
    <rPh sb="0" eb="3">
      <t>ツチグモ</t>
    </rPh>
    <phoneticPr fontId="1"/>
  </si>
  <si>
    <t>敵の攻撃頻度ダウン・継続2000/sダメージ</t>
    <rPh sb="0" eb="1">
      <t>テキ</t>
    </rPh>
    <rPh sb="2" eb="4">
      <t>コウゲキ</t>
    </rPh>
    <rPh sb="4" eb="6">
      <t>ヒンド</t>
    </rPh>
    <rPh sb="10" eb="12">
      <t>ケイゾク</t>
    </rPh>
    <phoneticPr fontId="1"/>
  </si>
  <si>
    <t>大百足　(オオムカデ)</t>
    <rPh sb="0" eb="1">
      <t>オオ</t>
    </rPh>
    <rPh sb="1" eb="3">
      <t>ムカデ</t>
    </rPh>
    <phoneticPr fontId="1"/>
  </si>
  <si>
    <t>苦痛の権化　縊鬼　(クツウノゴンゲ　イツキ)</t>
    <rPh sb="0" eb="2">
      <t>クツウ</t>
    </rPh>
    <rPh sb="3" eb="5">
      <t>ゴンゲ</t>
    </rPh>
    <rPh sb="6" eb="7">
      <t>クビ</t>
    </rPh>
    <rPh sb="7" eb="8">
      <t>オニ</t>
    </rPh>
    <phoneticPr fontId="1"/>
  </si>
  <si>
    <t>敵の移動速度ダウン・継続2000/sダメージ</t>
    <rPh sb="0" eb="1">
      <t>テキ</t>
    </rPh>
    <rPh sb="2" eb="4">
      <t>イドウ</t>
    </rPh>
    <rPh sb="4" eb="6">
      <t>ソクド</t>
    </rPh>
    <rPh sb="10" eb="12">
      <t>ケイゾク</t>
    </rPh>
    <phoneticPr fontId="1"/>
  </si>
  <si>
    <t>戸隠の鬼姫　紅葉　(トガクシノオニヒメ　モミジ)</t>
    <rPh sb="0" eb="1">
      <t>ト</t>
    </rPh>
    <rPh sb="1" eb="2">
      <t>カク</t>
    </rPh>
    <rPh sb="3" eb="4">
      <t>オニ</t>
    </rPh>
    <rPh sb="4" eb="5">
      <t>ヒメ</t>
    </rPh>
    <rPh sb="6" eb="8">
      <t>モミジ</t>
    </rPh>
    <phoneticPr fontId="1"/>
  </si>
  <si>
    <t>神野悪五郎　(シンノアクゴロウ)</t>
    <rPh sb="0" eb="2">
      <t>カミノ</t>
    </rPh>
    <rPh sb="2" eb="3">
      <t>アク</t>
    </rPh>
    <rPh sb="3" eb="5">
      <t>ゴロウ</t>
    </rPh>
    <phoneticPr fontId="1"/>
  </si>
  <si>
    <t>敵の攻撃力・攻撃頻度をダウン</t>
    <rPh sb="0" eb="1">
      <t>テキ</t>
    </rPh>
    <rPh sb="2" eb="5">
      <t>コウゲキリョク</t>
    </rPh>
    <rPh sb="6" eb="8">
      <t>コウゲキ</t>
    </rPh>
    <rPh sb="8" eb="10">
      <t>ヒンド</t>
    </rPh>
    <phoneticPr fontId="1"/>
  </si>
  <si>
    <t>咆哮する暴猿　狒々　(ホウコウスルボウエン　ヒヒ)</t>
    <rPh sb="0" eb="2">
      <t>ホウコウ</t>
    </rPh>
    <rPh sb="4" eb="5">
      <t>ボウ</t>
    </rPh>
    <rPh sb="5" eb="6">
      <t>エン</t>
    </rPh>
    <rPh sb="7" eb="9">
      <t>ヒヒ</t>
    </rPh>
    <phoneticPr fontId="1"/>
  </si>
  <si>
    <t>闇夜の鳴獣　ぬえ　(ヤミヨノメイジュウ　ヌエ)</t>
    <rPh sb="0" eb="2">
      <t>ヤミヨ</t>
    </rPh>
    <rPh sb="3" eb="4">
      <t>ナ</t>
    </rPh>
    <rPh sb="4" eb="5">
      <t>ケモノ</t>
    </rPh>
    <phoneticPr fontId="1"/>
  </si>
  <si>
    <t>敵に攻撃力X2倍の地属性ダメージ</t>
    <rPh sb="0" eb="1">
      <t>テキ</t>
    </rPh>
    <rPh sb="2" eb="5">
      <t>コウゲキリョク</t>
    </rPh>
    <rPh sb="7" eb="8">
      <t>バイ</t>
    </rPh>
    <rPh sb="9" eb="10">
      <t>チ</t>
    </rPh>
    <rPh sb="10" eb="12">
      <t>ゾクセイ</t>
    </rPh>
    <phoneticPr fontId="1"/>
  </si>
  <si>
    <t>味方に無敵効果・妖力生産速度アップ</t>
    <rPh sb="0" eb="2">
      <t>ミカタ</t>
    </rPh>
    <rPh sb="3" eb="7">
      <t>ムテキコウカ</t>
    </rPh>
    <rPh sb="8" eb="9">
      <t>ヨウ</t>
    </rPh>
    <rPh sb="9" eb="10">
      <t>リョク</t>
    </rPh>
    <rPh sb="10" eb="12">
      <t>セイサン</t>
    </rPh>
    <rPh sb="12" eb="14">
      <t>ソクド</t>
    </rPh>
    <phoneticPr fontId="1"/>
  </si>
  <si>
    <t>妖姫の木偶　がしゃどくろ　(ヨウキノデク　ガシャドクロ)</t>
    <rPh sb="0" eb="1">
      <t>ヨウ</t>
    </rPh>
    <rPh sb="1" eb="2">
      <t>ヒメ</t>
    </rPh>
    <rPh sb="3" eb="5">
      <t>デク</t>
    </rPh>
    <phoneticPr fontId="1"/>
  </si>
  <si>
    <t>敵に地属性10000ダメージ・継続1000/sダメージ</t>
    <rPh sb="0" eb="1">
      <t>テキ</t>
    </rPh>
    <rPh sb="2" eb="3">
      <t>チ</t>
    </rPh>
    <rPh sb="3" eb="5">
      <t>ゾクセイ</t>
    </rPh>
    <rPh sb="15" eb="17">
      <t>ケイゾク</t>
    </rPh>
    <phoneticPr fontId="1"/>
  </si>
  <si>
    <t>口裂け女　(クチサケオンナ)</t>
    <rPh sb="0" eb="1">
      <t>クチ</t>
    </rPh>
    <rPh sb="1" eb="2">
      <t>サ</t>
    </rPh>
    <rPh sb="3" eb="4">
      <t>オンナ</t>
    </rPh>
    <phoneticPr fontId="1"/>
  </si>
  <si>
    <t>敵の攻撃力ダウン</t>
    <rPh sb="0" eb="1">
      <t>テキ</t>
    </rPh>
    <rPh sb="2" eb="5">
      <t>コウゲキリョク</t>
    </rPh>
    <phoneticPr fontId="1"/>
  </si>
  <si>
    <t>敵の攻撃頻度ダウン・吹き飛ばし効果</t>
    <rPh sb="0" eb="1">
      <t>テキ</t>
    </rPh>
    <rPh sb="2" eb="4">
      <t>コウゲキ</t>
    </rPh>
    <rPh sb="4" eb="6">
      <t>ヒンド</t>
    </rPh>
    <rPh sb="10" eb="11">
      <t>フ</t>
    </rPh>
    <rPh sb="12" eb="13">
      <t>ト</t>
    </rPh>
    <rPh sb="15" eb="17">
      <t>コウカ</t>
    </rPh>
    <phoneticPr fontId="1"/>
  </si>
  <si>
    <t>冷笑する面妖　邪魅　(レイショウスルメンヨウ　ジャミ)</t>
    <rPh sb="0" eb="2">
      <t>レイショウ</t>
    </rPh>
    <rPh sb="4" eb="5">
      <t>メン</t>
    </rPh>
    <rPh sb="7" eb="9">
      <t>ジャミ</t>
    </rPh>
    <phoneticPr fontId="1"/>
  </si>
  <si>
    <t>陰摩羅鬼　(オンモラキ)</t>
    <rPh sb="0" eb="4">
      <t>オンモラキ</t>
    </rPh>
    <phoneticPr fontId="1"/>
  </si>
  <si>
    <t>敵に攻撃力X1倍の地属性ダメージ</t>
    <rPh sb="0" eb="1">
      <t>テキ</t>
    </rPh>
    <rPh sb="2" eb="5">
      <t>コウゲキリョク</t>
    </rPh>
    <rPh sb="7" eb="8">
      <t>バイ</t>
    </rPh>
    <rPh sb="9" eb="10">
      <t>チ</t>
    </rPh>
    <rPh sb="10" eb="12">
      <t>ゾクセイ</t>
    </rPh>
    <phoneticPr fontId="1"/>
  </si>
  <si>
    <t>薬缶吊る　(ヤカンヅル)</t>
    <rPh sb="0" eb="2">
      <t>ヤカン</t>
    </rPh>
    <rPh sb="2" eb="3">
      <t>ツ</t>
    </rPh>
    <phoneticPr fontId="1"/>
  </si>
  <si>
    <t>人魂　(ヒトダマ)</t>
    <rPh sb="0" eb="2">
      <t>ヒトダマ</t>
    </rPh>
    <phoneticPr fontId="1"/>
  </si>
  <si>
    <t>敵に水属性500ダメージ</t>
    <rPh sb="0" eb="1">
      <t>テキ</t>
    </rPh>
    <rPh sb="2" eb="3">
      <t>ミズ</t>
    </rPh>
    <rPh sb="3" eb="5">
      <t>ゾクセイ</t>
    </rPh>
    <phoneticPr fontId="1"/>
  </si>
  <si>
    <t>あめふらし　(アメフラシ)</t>
    <phoneticPr fontId="1"/>
  </si>
  <si>
    <t>人面犬　(ジンメンケン)</t>
    <rPh sb="0" eb="2">
      <t>ジンメン</t>
    </rPh>
    <rPh sb="2" eb="3">
      <t>ケン</t>
    </rPh>
    <phoneticPr fontId="1"/>
  </si>
  <si>
    <t>敵に風属性500ダメージ</t>
    <rPh sb="0" eb="1">
      <t>テキ</t>
    </rPh>
    <rPh sb="2" eb="3">
      <t>カゼ</t>
    </rPh>
    <rPh sb="3" eb="5">
      <t>ゾクセイ</t>
    </rPh>
    <phoneticPr fontId="1"/>
  </si>
  <si>
    <t>送り拍子木　(オクリヒョウシギ)</t>
    <rPh sb="0" eb="1">
      <t>オク</t>
    </rPh>
    <rPh sb="2" eb="5">
      <t>ヒョウシギ</t>
    </rPh>
    <phoneticPr fontId="1"/>
  </si>
  <si>
    <t>セコ　(セコ)</t>
    <phoneticPr fontId="1"/>
  </si>
  <si>
    <t>暮露々々団　(ボロボロトン)</t>
    <rPh sb="0" eb="1">
      <t>ク</t>
    </rPh>
    <rPh sb="1" eb="2">
      <t>ロ</t>
    </rPh>
    <rPh sb="4" eb="5">
      <t>ダン</t>
    </rPh>
    <phoneticPr fontId="1"/>
  </si>
  <si>
    <t>古空穂　(フルウツボ)</t>
    <rPh sb="0" eb="1">
      <t>フル</t>
    </rPh>
    <rPh sb="1" eb="2">
      <t>ソラ</t>
    </rPh>
    <rPh sb="2" eb="3">
      <t>ホ</t>
    </rPh>
    <phoneticPr fontId="1"/>
  </si>
  <si>
    <t>敵に天属性500ダメージ</t>
    <rPh sb="0" eb="1">
      <t>テキ</t>
    </rPh>
    <rPh sb="2" eb="3">
      <t>テン</t>
    </rPh>
    <rPh sb="3" eb="5">
      <t>ゾクセイ</t>
    </rPh>
    <phoneticPr fontId="1"/>
  </si>
  <si>
    <t>たんたんころりん　(タンタンコロリン)</t>
    <phoneticPr fontId="1"/>
  </si>
  <si>
    <t>大風呂敷　(オオフロシキ)</t>
    <rPh sb="0" eb="1">
      <t>オオ</t>
    </rPh>
    <rPh sb="1" eb="4">
      <t>フロシキ</t>
    </rPh>
    <phoneticPr fontId="1"/>
  </si>
  <si>
    <t>-</t>
    <phoneticPr fontId="1"/>
  </si>
  <si>
    <t>どうもこうも　(ドウモコウモ)</t>
    <phoneticPr fontId="1"/>
  </si>
  <si>
    <t>敵に地属性500ダメージ</t>
    <rPh sb="0" eb="1">
      <t>テキ</t>
    </rPh>
    <rPh sb="2" eb="3">
      <t>チ</t>
    </rPh>
    <rPh sb="3" eb="5">
      <t>ゾクセイ</t>
    </rPh>
    <phoneticPr fontId="1"/>
  </si>
  <si>
    <t>平家蟹　(ヘイケガニ)</t>
    <rPh sb="0" eb="2">
      <t>ヘイケ</t>
    </rPh>
    <rPh sb="2" eb="3">
      <t>カニ</t>
    </rPh>
    <phoneticPr fontId="1"/>
  </si>
  <si>
    <t>震々　(ブルブル)</t>
    <rPh sb="0" eb="1">
      <t>シン</t>
    </rPh>
    <phoneticPr fontId="1"/>
  </si>
  <si>
    <t>土転び　(ツチコロビ)</t>
    <rPh sb="0" eb="1">
      <t>ツチ</t>
    </rPh>
    <rPh sb="1" eb="2">
      <t>コロ</t>
    </rPh>
    <phoneticPr fontId="1"/>
  </si>
  <si>
    <t>猫又　(ネコマタ)</t>
    <rPh sb="0" eb="2">
      <t>ネコマタ</t>
    </rPh>
    <phoneticPr fontId="1"/>
  </si>
  <si>
    <t>敵に水属性1500ダメージ</t>
    <rPh sb="0" eb="1">
      <t>テキ</t>
    </rPh>
    <rPh sb="2" eb="3">
      <t>ミズ</t>
    </rPh>
    <rPh sb="3" eb="5">
      <t>ゾクセイ</t>
    </rPh>
    <phoneticPr fontId="1"/>
  </si>
  <si>
    <t>辿る漂妖　風の三郎　(タドルヒョウヨウ　カゼノサブロウ)</t>
    <rPh sb="0" eb="1">
      <t>タド</t>
    </rPh>
    <rPh sb="2" eb="3">
      <t>タダヨ</t>
    </rPh>
    <rPh sb="3" eb="4">
      <t>ヨウ</t>
    </rPh>
    <rPh sb="5" eb="6">
      <t>カゼ</t>
    </rPh>
    <rPh sb="7" eb="9">
      <t>サブロウ</t>
    </rPh>
    <phoneticPr fontId="1"/>
  </si>
  <si>
    <t>新春　玉藻　(シンシュン　タマモ)</t>
    <rPh sb="0" eb="2">
      <t>シンシュン</t>
    </rPh>
    <rPh sb="3" eb="5">
      <t>タマモ</t>
    </rPh>
    <phoneticPr fontId="1"/>
  </si>
  <si>
    <t>厄祓の使者　なまはげ　(ヤクフツノシシャ　ナマハゲ)</t>
    <rPh sb="0" eb="1">
      <t>ヤク</t>
    </rPh>
    <rPh sb="1" eb="2">
      <t>ハラ</t>
    </rPh>
    <rPh sb="3" eb="5">
      <t>シシャ</t>
    </rPh>
    <phoneticPr fontId="1"/>
  </si>
  <si>
    <t>備考</t>
    <rPh sb="0" eb="2">
      <t>ビコウ</t>
    </rPh>
    <phoneticPr fontId="1"/>
  </si>
  <si>
    <t>なまはげ　から進化</t>
    <rPh sb="7" eb="9">
      <t>シンカ</t>
    </rPh>
    <phoneticPr fontId="1"/>
  </si>
  <si>
    <t>鈴鹿御前　から進化</t>
    <rPh sb="0" eb="4">
      <t>スズカゴゼン</t>
    </rPh>
    <rPh sb="7" eb="9">
      <t>シンカ</t>
    </rPh>
    <phoneticPr fontId="1"/>
  </si>
  <si>
    <t>長壁姫　から進化</t>
    <rPh sb="0" eb="2">
      <t>オサカベ</t>
    </rPh>
    <rPh sb="2" eb="3">
      <t>ヒメ</t>
    </rPh>
    <rPh sb="6" eb="8">
      <t>シンカ</t>
    </rPh>
    <phoneticPr fontId="1"/>
  </si>
  <si>
    <t>がしゃどくろ　から進化</t>
    <rPh sb="9" eb="11">
      <t>シンカ</t>
    </rPh>
    <phoneticPr fontId="1"/>
  </si>
  <si>
    <t>亀姫　(カメヒメ)</t>
    <rPh sb="0" eb="1">
      <t>カメ</t>
    </rPh>
    <rPh sb="1" eb="2">
      <t>ヒメ</t>
    </rPh>
    <phoneticPr fontId="1"/>
  </si>
  <si>
    <t>味方に無敵効果</t>
    <rPh sb="0" eb="2">
      <t>ミカタ</t>
    </rPh>
    <rPh sb="3" eb="5">
      <t>ムテキ</t>
    </rPh>
    <rPh sb="5" eb="7">
      <t>コウカ</t>
    </rPh>
    <phoneticPr fontId="1"/>
  </si>
  <si>
    <t>聖なる狐火　玉藻</t>
    <rPh sb="0" eb="1">
      <t>セイ</t>
    </rPh>
    <rPh sb="3" eb="4">
      <t>キツネ</t>
    </rPh>
    <rPh sb="4" eb="5">
      <t>ビ</t>
    </rPh>
    <rPh sb="6" eb="8">
      <t>タマモ</t>
    </rPh>
    <phoneticPr fontId="1"/>
  </si>
  <si>
    <t>味方に体力X1倍の体力回復効果</t>
    <rPh sb="0" eb="2">
      <t>ミカタ</t>
    </rPh>
    <rPh sb="3" eb="5">
      <t>タイリョク</t>
    </rPh>
    <rPh sb="7" eb="8">
      <t>バイ</t>
    </rPh>
    <rPh sb="9" eb="11">
      <t>タイリョク</t>
    </rPh>
    <rPh sb="11" eb="13">
      <t>カイフク</t>
    </rPh>
    <rPh sb="13" eb="15">
      <t>コウカ</t>
    </rPh>
    <phoneticPr fontId="1"/>
  </si>
  <si>
    <t>海坊主　(ウミボウズ)</t>
    <rPh sb="0" eb="1">
      <t>ウミ</t>
    </rPh>
    <rPh sb="1" eb="3">
      <t>ボウズ</t>
    </rPh>
    <phoneticPr fontId="1"/>
  </si>
  <si>
    <t>魂増加　闘技小僧</t>
    <rPh sb="0" eb="1">
      <t>タマシイ</t>
    </rPh>
    <rPh sb="1" eb="3">
      <t>ゾウカ</t>
    </rPh>
    <rPh sb="4" eb="6">
      <t>トウギ</t>
    </rPh>
    <rPh sb="6" eb="8">
      <t>コゾウ</t>
    </rPh>
    <phoneticPr fontId="1"/>
  </si>
  <si>
    <t>蛇蛟の水姫　濡れ女　(ジャコウノミズヒメ　ヌレオンナ)</t>
    <rPh sb="0" eb="1">
      <t>ヘビ</t>
    </rPh>
    <rPh sb="1" eb="2">
      <t>コウ</t>
    </rPh>
    <rPh sb="3" eb="4">
      <t>ミズ</t>
    </rPh>
    <rPh sb="4" eb="5">
      <t>ヒメ</t>
    </rPh>
    <rPh sb="6" eb="7">
      <t>ヌ</t>
    </rPh>
    <rPh sb="8" eb="9">
      <t>オンナ</t>
    </rPh>
    <phoneticPr fontId="1"/>
  </si>
  <si>
    <t>敵の攻撃力・攻撃頻度・移動速度ダウン</t>
    <rPh sb="0" eb="1">
      <t>テキ</t>
    </rPh>
    <rPh sb="2" eb="5">
      <t>コウゲキリョク</t>
    </rPh>
    <rPh sb="6" eb="8">
      <t>コウゲキ</t>
    </rPh>
    <rPh sb="8" eb="10">
      <t>ヒンド</t>
    </rPh>
    <rPh sb="11" eb="13">
      <t>イドウ</t>
    </rPh>
    <rPh sb="13" eb="15">
      <t>ソクド</t>
    </rPh>
    <phoneticPr fontId="1"/>
  </si>
  <si>
    <t>妖艶な夜訪婦　骨女　(ヨウエンナヤホウフ　ホネオンナ)</t>
    <rPh sb="0" eb="2">
      <t>ヨウエン</t>
    </rPh>
    <rPh sb="3" eb="4">
      <t>ヨル</t>
    </rPh>
    <rPh sb="5" eb="6">
      <t>フ</t>
    </rPh>
    <rPh sb="7" eb="8">
      <t>ホネ</t>
    </rPh>
    <rPh sb="8" eb="9">
      <t>オンナ</t>
    </rPh>
    <phoneticPr fontId="1"/>
  </si>
  <si>
    <t>敵に吹き飛ばし効果</t>
    <rPh sb="0" eb="1">
      <t>テキ</t>
    </rPh>
    <rPh sb="2" eb="3">
      <t>フ</t>
    </rPh>
    <rPh sb="4" eb="5">
      <t>ト</t>
    </rPh>
    <rPh sb="7" eb="9">
      <t>コウカ</t>
    </rPh>
    <phoneticPr fontId="1"/>
  </si>
  <si>
    <t>瓶長　(カメオサ)</t>
    <rPh sb="0" eb="1">
      <t>カメ</t>
    </rPh>
    <rPh sb="1" eb="2">
      <t>オサ</t>
    </rPh>
    <phoneticPr fontId="1"/>
  </si>
  <si>
    <t>玉章の念　文車妖妃　(タマヅサノネン　フグルマヨウヒ)</t>
    <rPh sb="0" eb="1">
      <t>タマ</t>
    </rPh>
    <rPh sb="1" eb="2">
      <t>ショウ</t>
    </rPh>
    <rPh sb="3" eb="4">
      <t>ネン</t>
    </rPh>
    <rPh sb="5" eb="6">
      <t>ブン</t>
    </rPh>
    <rPh sb="6" eb="7">
      <t>クルマ</t>
    </rPh>
    <rPh sb="7" eb="8">
      <t>ヨウ</t>
    </rPh>
    <rPh sb="8" eb="9">
      <t>キサキ</t>
    </rPh>
    <phoneticPr fontId="1"/>
  </si>
  <si>
    <t>所持</t>
    <rPh sb="0" eb="2">
      <t>ショジ</t>
    </rPh>
    <phoneticPr fontId="1"/>
  </si>
  <si>
    <t>名前　※下段は入手方法</t>
    <rPh sb="0" eb="2">
      <t>ナマエ</t>
    </rPh>
    <rPh sb="4" eb="6">
      <t>ゲダン</t>
    </rPh>
    <rPh sb="7" eb="9">
      <t>ニュウシュ</t>
    </rPh>
    <rPh sb="9" eb="11">
      <t>ホウホウ</t>
    </rPh>
    <phoneticPr fontId="1"/>
  </si>
  <si>
    <t>（　　8％,　12％,　17％,　23％,　30％,　40％）</t>
    <phoneticPr fontId="1"/>
  </si>
  <si>
    <t>大怪僧　一つ目入道　(ダイカイソウ　ヒトツメニュウドウ)</t>
    <rPh sb="0" eb="1">
      <t>ダイ</t>
    </rPh>
    <rPh sb="1" eb="2">
      <t>カイ</t>
    </rPh>
    <rPh sb="2" eb="3">
      <t>ソウ</t>
    </rPh>
    <rPh sb="4" eb="5">
      <t>ヒト</t>
    </rPh>
    <rPh sb="6" eb="7">
      <t>メ</t>
    </rPh>
    <rPh sb="7" eb="9">
      <t>ニュウドウ</t>
    </rPh>
    <phoneticPr fontId="1"/>
  </si>
  <si>
    <t>（　10％,　16％,　23％,　31％,　40％,　50％）</t>
    <phoneticPr fontId="1"/>
  </si>
  <si>
    <t>一騎当千　大嶽丸　(イッキトウセン　オオタケマル)</t>
    <rPh sb="0" eb="4">
      <t>イッキトウセン</t>
    </rPh>
    <rPh sb="5" eb="7">
      <t>オオタケ</t>
    </rPh>
    <rPh sb="7" eb="8">
      <t>マル</t>
    </rPh>
    <phoneticPr fontId="1"/>
  </si>
  <si>
    <t>上段：LS　（初期値）　/　下段：強化特典(Lv.85,125,175,225,275,310　の際の％値)</t>
    <rPh sb="0" eb="2">
      <t>ジョウダン</t>
    </rPh>
    <rPh sb="7" eb="10">
      <t>ショキチ</t>
    </rPh>
    <rPh sb="14" eb="16">
      <t>ゲダン</t>
    </rPh>
    <rPh sb="17" eb="19">
      <t>キョウカ</t>
    </rPh>
    <rPh sb="19" eb="21">
      <t>トクテン</t>
    </rPh>
    <rPh sb="49" eb="50">
      <t>サイ</t>
    </rPh>
    <rPh sb="52" eb="53">
      <t>アタイ</t>
    </rPh>
    <phoneticPr fontId="1"/>
  </si>
  <si>
    <t>（　22％,　25％,　29％,　34％,　40％,　50％）</t>
    <phoneticPr fontId="1"/>
  </si>
  <si>
    <t>（　12％,　15％,　19％,　24％,　30％,　40％）</t>
    <phoneticPr fontId="1"/>
  </si>
  <si>
    <t>（　21％,　23％,　26％,　30％,　35％,　40％）</t>
    <phoneticPr fontId="1"/>
  </si>
  <si>
    <t>（　18％,　22％,　27％,　33％,　40％,　50％）</t>
    <phoneticPr fontId="1"/>
  </si>
  <si>
    <t>（　11％,　13％,　16％,　20％,　25％,　30％）</t>
    <phoneticPr fontId="1"/>
  </si>
  <si>
    <t>（　11％,　12％,　14％,　19％,　25％,　35％）</t>
    <phoneticPr fontId="1"/>
  </si>
  <si>
    <t>（　61％,　63％,　66％,　70％,　75％,　80％）</t>
    <phoneticPr fontId="1"/>
  </si>
  <si>
    <t>（　14％,　19％,　25％,　32％,　40％,　50％）</t>
    <phoneticPr fontId="1"/>
  </si>
  <si>
    <t>（　　7％,　10％,　14％,　19％,　25％,　35％）</t>
    <phoneticPr fontId="1"/>
  </si>
  <si>
    <t>（　21％,　22％,　23％,　24％,　30％,　40％）</t>
    <phoneticPr fontId="1"/>
  </si>
  <si>
    <t>（　12％,　16％,　22％,　30％,　40％,　50％）</t>
    <phoneticPr fontId="1"/>
  </si>
  <si>
    <t>狼男　(オオカミオトコ)</t>
    <rPh sb="0" eb="2">
      <t>オオカミオトコ</t>
    </rPh>
    <phoneticPr fontId="1"/>
  </si>
  <si>
    <t>エブイ橋の主　(エブイバシのヌシ)</t>
    <rPh sb="3" eb="4">
      <t>ハシ</t>
    </rPh>
    <rPh sb="5" eb="6">
      <t>ヌシ</t>
    </rPh>
    <phoneticPr fontId="1"/>
  </si>
  <si>
    <t>前衛タイプの移動速度1％アップ</t>
    <rPh sb="0" eb="2">
      <t>ゼンエイ</t>
    </rPh>
    <rPh sb="6" eb="8">
      <t>イドウ</t>
    </rPh>
    <rPh sb="8" eb="10">
      <t>ソクド</t>
    </rPh>
    <phoneticPr fontId="1"/>
  </si>
  <si>
    <t>味方の攻撃頻度アップ</t>
    <rPh sb="0" eb="2">
      <t>ミカタ</t>
    </rPh>
    <rPh sb="3" eb="5">
      <t>コウゲキ</t>
    </rPh>
    <rPh sb="5" eb="7">
      <t>ヒンド</t>
    </rPh>
    <phoneticPr fontId="1"/>
  </si>
  <si>
    <t>前衛タイプの移動速度3％アップ</t>
    <rPh sb="0" eb="2">
      <t>ゼンエイ</t>
    </rPh>
    <rPh sb="6" eb="8">
      <t>イドウ</t>
    </rPh>
    <rPh sb="8" eb="10">
      <t>ソクド</t>
    </rPh>
    <phoneticPr fontId="1"/>
  </si>
  <si>
    <t>奏　エブイ橋の主　(カナデ　エブイバシのヌシ)</t>
    <rPh sb="0" eb="1">
      <t>カナ</t>
    </rPh>
    <rPh sb="5" eb="6">
      <t>ハシ</t>
    </rPh>
    <rPh sb="7" eb="8">
      <t>ヌシ</t>
    </rPh>
    <phoneticPr fontId="1"/>
  </si>
  <si>
    <t>悲奏　エブイ橋の主　(ヒソウ　エブイバシノヌシ)</t>
    <rPh sb="0" eb="1">
      <t>カナ</t>
    </rPh>
    <rPh sb="1" eb="2">
      <t>カナ</t>
    </rPh>
    <rPh sb="6" eb="7">
      <t>ハシ</t>
    </rPh>
    <rPh sb="8" eb="9">
      <t>ヌシ</t>
    </rPh>
    <phoneticPr fontId="1"/>
  </si>
  <si>
    <t>奇跡の歌姫　猫又　(キセキノウタヒメ　ネコマタ)</t>
    <rPh sb="0" eb="2">
      <t>キセキ</t>
    </rPh>
    <rPh sb="3" eb="5">
      <t>ウタヒメ</t>
    </rPh>
    <rPh sb="6" eb="8">
      <t>ネコマタ</t>
    </rPh>
    <phoneticPr fontId="1"/>
  </si>
  <si>
    <t>敵に水属性10000ダメージ</t>
    <rPh sb="0" eb="1">
      <t>テキ</t>
    </rPh>
    <rPh sb="2" eb="3">
      <t>ミズ</t>
    </rPh>
    <rPh sb="3" eb="5">
      <t>ゾクセイ</t>
    </rPh>
    <phoneticPr fontId="1"/>
  </si>
  <si>
    <t>聡明な賢獣　妖狐　(ソウメイナケンジュウ　ヨウコ)</t>
    <rPh sb="0" eb="2">
      <t>ソウメイ</t>
    </rPh>
    <rPh sb="3" eb="4">
      <t>ケン</t>
    </rPh>
    <rPh sb="4" eb="5">
      <t>ジュウ</t>
    </rPh>
    <rPh sb="6" eb="8">
      <t>ヨウコ</t>
    </rPh>
    <phoneticPr fontId="1"/>
  </si>
  <si>
    <t>敵に風属性10000ダメージ</t>
    <rPh sb="0" eb="1">
      <t>テキ</t>
    </rPh>
    <rPh sb="2" eb="3">
      <t>カゼ</t>
    </rPh>
    <rPh sb="3" eb="5">
      <t>ゾクセイ</t>
    </rPh>
    <phoneticPr fontId="1"/>
  </si>
  <si>
    <t>信託者　鳴釜　(シンタクシャ　ナリカマ)</t>
    <rPh sb="0" eb="3">
      <t>シンタクシャ</t>
    </rPh>
    <rPh sb="4" eb="6">
      <t>ナリカマ</t>
    </rPh>
    <phoneticPr fontId="1"/>
  </si>
  <si>
    <t>№</t>
    <phoneticPr fontId="1"/>
  </si>
  <si>
    <t>育成：結晶</t>
    <rPh sb="0" eb="2">
      <t>イクセイ</t>
    </rPh>
    <rPh sb="3" eb="5">
      <t>ケッショウ</t>
    </rPh>
    <phoneticPr fontId="1"/>
  </si>
  <si>
    <t>敵の移動速度ダウン</t>
    <rPh sb="0" eb="1">
      <t>テキ</t>
    </rPh>
    <rPh sb="2" eb="6">
      <t>イドウソクド</t>
    </rPh>
    <phoneticPr fontId="1"/>
  </si>
  <si>
    <t>所持</t>
    <rPh sb="0" eb="2">
      <t>ショジ</t>
    </rPh>
    <phoneticPr fontId="1"/>
  </si>
  <si>
    <t>山本五郎左衛門　(サンモトゴロウザエモン)</t>
    <rPh sb="0" eb="2">
      <t>ヤマモト</t>
    </rPh>
    <rPh sb="2" eb="4">
      <t>ゴロウ</t>
    </rPh>
    <rPh sb="4" eb="5">
      <t>ザ</t>
    </rPh>
    <rPh sb="5" eb="7">
      <t>エモン</t>
    </rPh>
    <phoneticPr fontId="1"/>
  </si>
  <si>
    <t>ポイント　　（初期値）</t>
    <rPh sb="7" eb="10">
      <t>ショキチ</t>
    </rPh>
    <phoneticPr fontId="1"/>
  </si>
  <si>
    <t>（　体力：+17000　　攻撃：+13000　　ポイント：-4　　　　　/各Lv）</t>
    <rPh sb="2" eb="4">
      <t>タイリョク</t>
    </rPh>
    <rPh sb="13" eb="15">
      <t>コウゲキ</t>
    </rPh>
    <rPh sb="37" eb="38">
      <t>カク</t>
    </rPh>
    <phoneticPr fontId="1"/>
  </si>
  <si>
    <t>（　体力：+13000　　攻撃：+10000　　ポイント：-4　　　　　/各Lv）</t>
    <rPh sb="2" eb="4">
      <t>タイリョク</t>
    </rPh>
    <rPh sb="13" eb="15">
      <t>コウゲキ</t>
    </rPh>
    <rPh sb="37" eb="38">
      <t>カク</t>
    </rPh>
    <phoneticPr fontId="1"/>
  </si>
  <si>
    <t>（　体力：+6000　　攻撃：+4500　　ポイント：-4　　　　　/各Lv）</t>
    <rPh sb="2" eb="4">
      <t>タイリョク</t>
    </rPh>
    <rPh sb="12" eb="14">
      <t>コウゲキ</t>
    </rPh>
    <rPh sb="35" eb="36">
      <t>カク</t>
    </rPh>
    <phoneticPr fontId="1"/>
  </si>
  <si>
    <t>（　体力：+10000　　攻撃：+5500　　ポイント：-4　　　　　/各Lv）</t>
    <rPh sb="2" eb="4">
      <t>タイリョク</t>
    </rPh>
    <rPh sb="13" eb="15">
      <t>コウゲキ</t>
    </rPh>
    <rPh sb="36" eb="37">
      <t>カク</t>
    </rPh>
    <phoneticPr fontId="1"/>
  </si>
  <si>
    <t>（　体力：+9000　　攻撃：+13000　　ポイント：-4　　　　　/各Lv）</t>
    <rPh sb="2" eb="4">
      <t>タイリョク</t>
    </rPh>
    <rPh sb="12" eb="14">
      <t>コウゲキ</t>
    </rPh>
    <rPh sb="36" eb="37">
      <t>カク</t>
    </rPh>
    <phoneticPr fontId="1"/>
  </si>
  <si>
    <t>（　体力：+4000　　攻撃：+1100　　ポイント：-4　　　　　/各Lv）</t>
    <rPh sb="2" eb="4">
      <t>タイリョク</t>
    </rPh>
    <rPh sb="12" eb="14">
      <t>コウゲキ</t>
    </rPh>
    <rPh sb="35" eb="36">
      <t>カク</t>
    </rPh>
    <phoneticPr fontId="1"/>
  </si>
  <si>
    <t>（　体力：+30000　　攻撃：+2100　　ポイント：-4　　　　　/各Lv）</t>
    <rPh sb="2" eb="4">
      <t>タイリョク</t>
    </rPh>
    <rPh sb="13" eb="15">
      <t>コウゲキ</t>
    </rPh>
    <rPh sb="36" eb="37">
      <t>カク</t>
    </rPh>
    <phoneticPr fontId="1"/>
  </si>
  <si>
    <t>（　体力：+6000　　攻撃：+5000　　ポイント：-3　　　　　/各Lv）</t>
    <rPh sb="2" eb="4">
      <t>タイリョク</t>
    </rPh>
    <rPh sb="12" eb="14">
      <t>コウゲキ</t>
    </rPh>
    <rPh sb="35" eb="36">
      <t>カク</t>
    </rPh>
    <phoneticPr fontId="1"/>
  </si>
  <si>
    <t>（　体力：+12000　　攻撃：+9500　　ポイント：-1　　　　　/各Lv）</t>
    <rPh sb="2" eb="4">
      <t>タイリョク</t>
    </rPh>
    <rPh sb="13" eb="15">
      <t>コウゲキ</t>
    </rPh>
    <rPh sb="36" eb="37">
      <t>カク</t>
    </rPh>
    <phoneticPr fontId="1"/>
  </si>
  <si>
    <t>（　体力：+35000　　攻撃：+12000　　頻度：-1秒　　　　　/各Lv）</t>
    <rPh sb="2" eb="4">
      <t>タイリョク</t>
    </rPh>
    <rPh sb="13" eb="15">
      <t>コウゲキ</t>
    </rPh>
    <rPh sb="24" eb="26">
      <t>ヒンド</t>
    </rPh>
    <rPh sb="29" eb="30">
      <t>ビョウ</t>
    </rPh>
    <rPh sb="36" eb="37">
      <t>カク</t>
    </rPh>
    <phoneticPr fontId="1"/>
  </si>
  <si>
    <t>（　体力：+5000　　攻撃：+700　　ポイント：-5　　　　　/各Lv）</t>
    <rPh sb="2" eb="4">
      <t>タイリョク</t>
    </rPh>
    <rPh sb="12" eb="14">
      <t>コウゲキ</t>
    </rPh>
    <rPh sb="34" eb="35">
      <t>カク</t>
    </rPh>
    <phoneticPr fontId="1"/>
  </si>
  <si>
    <t>（　体力：+35000　　再召：-0.2　　ポイント：-5　　　　　/各Lv）</t>
    <rPh sb="2" eb="4">
      <t>タイリョク</t>
    </rPh>
    <rPh sb="13" eb="14">
      <t>サイ</t>
    </rPh>
    <rPh sb="14" eb="15">
      <t>ショウ</t>
    </rPh>
    <rPh sb="35" eb="36">
      <t>カク</t>
    </rPh>
    <phoneticPr fontId="1"/>
  </si>
  <si>
    <t>（　体力：+80000　　重さ：+10　　ポイント：-5　　　　　/各Lv）</t>
    <rPh sb="2" eb="4">
      <t>タイリョク</t>
    </rPh>
    <rPh sb="13" eb="14">
      <t>オモ</t>
    </rPh>
    <rPh sb="34" eb="35">
      <t>カク</t>
    </rPh>
    <phoneticPr fontId="1"/>
  </si>
  <si>
    <t>（　体力：+8500　　攻撃：+2300　　再召：-0.3　　　　　/各Lv）</t>
    <rPh sb="2" eb="4">
      <t>タイリョク</t>
    </rPh>
    <rPh sb="12" eb="14">
      <t>コウゲキ</t>
    </rPh>
    <rPh sb="22" eb="23">
      <t>サイ</t>
    </rPh>
    <rPh sb="23" eb="24">
      <t>ショウ</t>
    </rPh>
    <rPh sb="35" eb="36">
      <t>カク</t>
    </rPh>
    <phoneticPr fontId="1"/>
  </si>
  <si>
    <t>（　体力：+23000　　攻撃：+1600　　ポイント：-4　　　　　/各Lv）</t>
    <rPh sb="2" eb="4">
      <t>タイリョク</t>
    </rPh>
    <rPh sb="13" eb="15">
      <t>コウゲキ</t>
    </rPh>
    <rPh sb="36" eb="37">
      <t>カク</t>
    </rPh>
    <phoneticPr fontId="1"/>
  </si>
  <si>
    <t>（　体力：+5000　　攻撃：+2500　　ポイント：-1　　　　　/各Lv）</t>
    <rPh sb="2" eb="4">
      <t>タイリョク</t>
    </rPh>
    <rPh sb="12" eb="14">
      <t>コウゲキ</t>
    </rPh>
    <rPh sb="35" eb="36">
      <t>カク</t>
    </rPh>
    <phoneticPr fontId="1"/>
  </si>
  <si>
    <t>（　体力：+19000　　攻撃：+1900　　ポイント：-6　　　　　/各Lv）</t>
    <rPh sb="2" eb="4">
      <t>タイリョク</t>
    </rPh>
    <rPh sb="13" eb="15">
      <t>コウゲキ</t>
    </rPh>
    <rPh sb="36" eb="37">
      <t>カク</t>
    </rPh>
    <phoneticPr fontId="1"/>
  </si>
  <si>
    <t>（　体力：+19000　　攻撃：+1500　　ポイント：-4　　　　　/各Lv）</t>
    <rPh sb="2" eb="4">
      <t>タイリョク</t>
    </rPh>
    <rPh sb="13" eb="15">
      <t>コウゲキ</t>
    </rPh>
    <rPh sb="36" eb="37">
      <t>カク</t>
    </rPh>
    <phoneticPr fontId="1"/>
  </si>
  <si>
    <t>（　体力：+22000　　攻撃：+27000　　ポイント：-2　　　　　/各Lv）</t>
    <rPh sb="2" eb="4">
      <t>タイリョク</t>
    </rPh>
    <rPh sb="13" eb="15">
      <t>コウゲキ</t>
    </rPh>
    <rPh sb="37" eb="38">
      <t>カク</t>
    </rPh>
    <phoneticPr fontId="1"/>
  </si>
  <si>
    <t>（　体力：+5000　　攻撃：+3500　　ポイント：-4　　　　　/各Lv）</t>
    <rPh sb="2" eb="4">
      <t>タイリョク</t>
    </rPh>
    <rPh sb="12" eb="14">
      <t>コウゲキ</t>
    </rPh>
    <rPh sb="35" eb="36">
      <t>カク</t>
    </rPh>
    <phoneticPr fontId="1"/>
  </si>
  <si>
    <t>（　体力：+6500　　攻撃：+5000　　ポイント：-4　　　　　/各Lv）</t>
    <rPh sb="2" eb="4">
      <t>タイリョク</t>
    </rPh>
    <rPh sb="12" eb="14">
      <t>コウゲキ</t>
    </rPh>
    <rPh sb="35" eb="36">
      <t>カク</t>
    </rPh>
    <phoneticPr fontId="1"/>
  </si>
  <si>
    <t>（　体力：+8500　　攻撃：+2100　　ポイント：-3　　　　　/各Lv）</t>
    <rPh sb="2" eb="4">
      <t>タイリョク</t>
    </rPh>
    <rPh sb="12" eb="14">
      <t>コウゲキ</t>
    </rPh>
    <rPh sb="35" eb="36">
      <t>カク</t>
    </rPh>
    <phoneticPr fontId="1"/>
  </si>
  <si>
    <t>（　体力：+5000　　攻撃：+3000　　ポイント：-2　　　　　/各Lv）</t>
    <rPh sb="2" eb="4">
      <t>タイリョク</t>
    </rPh>
    <rPh sb="12" eb="14">
      <t>コウゲキ</t>
    </rPh>
    <rPh sb="35" eb="36">
      <t>カク</t>
    </rPh>
    <phoneticPr fontId="1"/>
  </si>
  <si>
    <t>（　体力：+3000　　攻撃：+1300　　ポイント：-2　　　　　/各Lv）</t>
    <rPh sb="2" eb="4">
      <t>タイリョク</t>
    </rPh>
    <rPh sb="12" eb="14">
      <t>コウゲキ</t>
    </rPh>
    <rPh sb="35" eb="36">
      <t>カク</t>
    </rPh>
    <phoneticPr fontId="1"/>
  </si>
  <si>
    <t>（　体力：+38000　　攻撃：+3400　　ポイント：-2　　　　　/各Lv）</t>
    <rPh sb="2" eb="4">
      <t>タイリョク</t>
    </rPh>
    <rPh sb="13" eb="15">
      <t>コウゲキ</t>
    </rPh>
    <rPh sb="36" eb="37">
      <t>カク</t>
    </rPh>
    <phoneticPr fontId="1"/>
  </si>
  <si>
    <t>（　体力：+25000　　妖力：-50　　ポイント：-1　　　　　/各Lv）</t>
    <rPh sb="2" eb="4">
      <t>タイリョク</t>
    </rPh>
    <rPh sb="13" eb="14">
      <t>ヨウ</t>
    </rPh>
    <rPh sb="14" eb="15">
      <t>リョク</t>
    </rPh>
    <rPh sb="34" eb="35">
      <t>カク</t>
    </rPh>
    <phoneticPr fontId="1"/>
  </si>
  <si>
    <t>（　体力：+6500　　攻撃：+2500　　重さ：+5　　　　　/各Lv）</t>
    <rPh sb="2" eb="4">
      <t>タイリョク</t>
    </rPh>
    <rPh sb="12" eb="14">
      <t>コウゲキ</t>
    </rPh>
    <rPh sb="22" eb="23">
      <t>オモ</t>
    </rPh>
    <rPh sb="33" eb="34">
      <t>カク</t>
    </rPh>
    <phoneticPr fontId="1"/>
  </si>
  <si>
    <t>（　体力：+10000　　攻撃：+3200　　ポイント：-4　　　　　/各Lv）</t>
    <rPh sb="2" eb="4">
      <t>タイリョク</t>
    </rPh>
    <rPh sb="13" eb="15">
      <t>コウゲキ</t>
    </rPh>
    <rPh sb="36" eb="37">
      <t>カク</t>
    </rPh>
    <phoneticPr fontId="1"/>
  </si>
  <si>
    <t>（　体力：+3000　　攻撃：+1100　　ポイント：-2　　　　　/各Lv）</t>
    <rPh sb="2" eb="4">
      <t>タイリョク</t>
    </rPh>
    <rPh sb="12" eb="14">
      <t>コウゲキ</t>
    </rPh>
    <rPh sb="35" eb="36">
      <t>カク</t>
    </rPh>
    <phoneticPr fontId="1"/>
  </si>
  <si>
    <t>（　体力：+63000　　妖力：-50　　ポイント：-3　　　　　/各Lv）</t>
    <rPh sb="2" eb="4">
      <t>タイリョク</t>
    </rPh>
    <rPh sb="13" eb="14">
      <t>ヨウ</t>
    </rPh>
    <rPh sb="14" eb="15">
      <t>リョク</t>
    </rPh>
    <rPh sb="34" eb="35">
      <t>カク</t>
    </rPh>
    <phoneticPr fontId="1"/>
  </si>
  <si>
    <t>（　体力：+11000　　攻撃：+1300　　頻度：-0.2秒　　　　　/各Lv）</t>
    <rPh sb="2" eb="4">
      <t>タイリョク</t>
    </rPh>
    <rPh sb="13" eb="15">
      <t>コウゲキ</t>
    </rPh>
    <rPh sb="23" eb="25">
      <t>ヒンド</t>
    </rPh>
    <rPh sb="30" eb="31">
      <t>ビョウ</t>
    </rPh>
    <rPh sb="37" eb="38">
      <t>カク</t>
    </rPh>
    <phoneticPr fontId="1"/>
  </si>
  <si>
    <t>（　体力：+7000　　攻撃：+1800　　頻度：-0.3秒　　　　　/各Lv）</t>
    <rPh sb="2" eb="4">
      <t>タイリョク</t>
    </rPh>
    <rPh sb="12" eb="14">
      <t>コウゲキ</t>
    </rPh>
    <rPh sb="22" eb="24">
      <t>ヒンド</t>
    </rPh>
    <rPh sb="29" eb="30">
      <t>ビョウ</t>
    </rPh>
    <rPh sb="36" eb="37">
      <t>カク</t>
    </rPh>
    <phoneticPr fontId="1"/>
  </si>
  <si>
    <t>（　体力：+10000　　攻撃：+3500　　頻度：-0.5秒　　　　　/各Lv）</t>
    <rPh sb="2" eb="4">
      <t>タイリョク</t>
    </rPh>
    <rPh sb="13" eb="15">
      <t>コウゲキ</t>
    </rPh>
    <rPh sb="23" eb="25">
      <t>ヒンド</t>
    </rPh>
    <rPh sb="30" eb="31">
      <t>ビョウ</t>
    </rPh>
    <rPh sb="37" eb="38">
      <t>カク</t>
    </rPh>
    <phoneticPr fontId="1"/>
  </si>
  <si>
    <t>（　体力：+4000　　攻撃：+850　　重さ：+5　　　　　/各Lv）</t>
    <rPh sb="2" eb="4">
      <t>タイリョク</t>
    </rPh>
    <rPh sb="12" eb="14">
      <t>コウゲキ</t>
    </rPh>
    <rPh sb="21" eb="22">
      <t>オモ</t>
    </rPh>
    <rPh sb="32" eb="33">
      <t>カク</t>
    </rPh>
    <phoneticPr fontId="1"/>
  </si>
  <si>
    <t>（　体力：+34000　　攻撃：+15000　　頻度：-1秒　　　　　/各Lv）</t>
    <rPh sb="2" eb="4">
      <t>タイリョク</t>
    </rPh>
    <rPh sb="13" eb="15">
      <t>コウゲキ</t>
    </rPh>
    <rPh sb="24" eb="26">
      <t>ヒンド</t>
    </rPh>
    <rPh sb="29" eb="30">
      <t>ビョウ</t>
    </rPh>
    <rPh sb="36" eb="37">
      <t>カク</t>
    </rPh>
    <phoneticPr fontId="1"/>
  </si>
  <si>
    <t>（　体力：+3000　　攻撃：+750　　重さ：+5　　　　　/各Lv）</t>
    <rPh sb="2" eb="4">
      <t>タイリョク</t>
    </rPh>
    <rPh sb="12" eb="14">
      <t>コウゲキ</t>
    </rPh>
    <rPh sb="21" eb="22">
      <t>オモ</t>
    </rPh>
    <rPh sb="32" eb="33">
      <t>カク</t>
    </rPh>
    <phoneticPr fontId="1"/>
  </si>
  <si>
    <t>（　体力：+4000　　攻撃：+2000　　妖力：-30　　　　　/各Lv）</t>
    <rPh sb="2" eb="4">
      <t>タイリョク</t>
    </rPh>
    <rPh sb="12" eb="14">
      <t>コウゲキ</t>
    </rPh>
    <rPh sb="22" eb="23">
      <t>ヨウ</t>
    </rPh>
    <rPh sb="23" eb="24">
      <t>リョク</t>
    </rPh>
    <rPh sb="34" eb="35">
      <t>カク</t>
    </rPh>
    <phoneticPr fontId="1"/>
  </si>
  <si>
    <t>（　体力：+7000　　重さ：+8　　ポイント：-1　　　　　/各Lv）</t>
    <rPh sb="2" eb="4">
      <t>タイリョク</t>
    </rPh>
    <rPh sb="12" eb="13">
      <t>オモ</t>
    </rPh>
    <rPh sb="32" eb="33">
      <t>カク</t>
    </rPh>
    <phoneticPr fontId="1"/>
  </si>
  <si>
    <t>（　体力：+3000　　攻撃：+1300　　ポイント：-3　　　　　/各Lv）</t>
    <rPh sb="2" eb="4">
      <t>タイリョク</t>
    </rPh>
    <rPh sb="12" eb="14">
      <t>コウゲキ</t>
    </rPh>
    <rPh sb="35" eb="36">
      <t>カク</t>
    </rPh>
    <phoneticPr fontId="1"/>
  </si>
  <si>
    <t>（　体力：+6000　　攻撃：+1000　　重さ：+5　　　　　/各Lv）</t>
    <rPh sb="2" eb="4">
      <t>タイリョク</t>
    </rPh>
    <rPh sb="12" eb="14">
      <t>コウゲキ</t>
    </rPh>
    <rPh sb="22" eb="23">
      <t>オモ</t>
    </rPh>
    <rPh sb="33" eb="34">
      <t>カク</t>
    </rPh>
    <phoneticPr fontId="1"/>
  </si>
  <si>
    <t>（　体力：+16000　　攻撃：+3500　　妖力：-100　　　　　/各Lv）</t>
    <rPh sb="2" eb="4">
      <t>タイリョク</t>
    </rPh>
    <rPh sb="13" eb="15">
      <t>コウゲキ</t>
    </rPh>
    <rPh sb="23" eb="24">
      <t>ヨウ</t>
    </rPh>
    <rPh sb="24" eb="25">
      <t>リョク</t>
    </rPh>
    <rPh sb="36" eb="37">
      <t>カク</t>
    </rPh>
    <phoneticPr fontId="1"/>
  </si>
  <si>
    <t>（　体力：+3000　　攻撃：+700　　重さ：+6　　　　　/各Lv）</t>
    <rPh sb="2" eb="4">
      <t>タイリョク</t>
    </rPh>
    <rPh sb="12" eb="14">
      <t>コウゲキ</t>
    </rPh>
    <rPh sb="21" eb="22">
      <t>オモ</t>
    </rPh>
    <rPh sb="32" eb="33">
      <t>カク</t>
    </rPh>
    <phoneticPr fontId="1"/>
  </si>
  <si>
    <t>（　体力：+15000　　攻撃：+1500　　ポイント：-2　　　　　/各Lv）</t>
    <rPh sb="2" eb="4">
      <t>タイリョク</t>
    </rPh>
    <rPh sb="13" eb="15">
      <t>コウゲキ</t>
    </rPh>
    <rPh sb="36" eb="37">
      <t>カク</t>
    </rPh>
    <phoneticPr fontId="1"/>
  </si>
  <si>
    <t>（　体力：+4500　　攻撃：+600　　ポイント：-2　　　　　/各Lv）</t>
    <rPh sb="2" eb="4">
      <t>タイリョク</t>
    </rPh>
    <rPh sb="12" eb="14">
      <t>コウゲキ</t>
    </rPh>
    <rPh sb="34" eb="35">
      <t>カク</t>
    </rPh>
    <phoneticPr fontId="1"/>
  </si>
  <si>
    <t>（　体力：+29000　　攻撃：+2300　　ポイント：-1　　　　　/各Lv）</t>
    <rPh sb="2" eb="4">
      <t>タイリョク</t>
    </rPh>
    <rPh sb="13" eb="15">
      <t>コウゲキ</t>
    </rPh>
    <rPh sb="36" eb="37">
      <t>カク</t>
    </rPh>
    <phoneticPr fontId="1"/>
  </si>
  <si>
    <t>（　体力：+5500　　攻撃：+600　　重さ：+5　　　　　/各Lv）</t>
    <rPh sb="2" eb="4">
      <t>タイリョク</t>
    </rPh>
    <rPh sb="12" eb="14">
      <t>コウゲキ</t>
    </rPh>
    <rPh sb="21" eb="22">
      <t>オモ</t>
    </rPh>
    <rPh sb="32" eb="33">
      <t>カク</t>
    </rPh>
    <phoneticPr fontId="1"/>
  </si>
  <si>
    <t>（　体力：+15000　　攻撃：+2000　　頻度：-0.2秒　　　　　/各Lv）</t>
    <rPh sb="2" eb="4">
      <t>タイリョク</t>
    </rPh>
    <rPh sb="13" eb="15">
      <t>コウゲキ</t>
    </rPh>
    <rPh sb="23" eb="25">
      <t>ヒンド</t>
    </rPh>
    <rPh sb="30" eb="31">
      <t>ビョウ</t>
    </rPh>
    <rPh sb="37" eb="38">
      <t>カク</t>
    </rPh>
    <phoneticPr fontId="1"/>
  </si>
  <si>
    <t>（　体力：+30000　　攻撃：+600　　妖力：-50　　　　　/各Lv）</t>
    <rPh sb="2" eb="4">
      <t>タイリョク</t>
    </rPh>
    <rPh sb="13" eb="15">
      <t>コウゲキ</t>
    </rPh>
    <rPh sb="22" eb="23">
      <t>ヨウ</t>
    </rPh>
    <rPh sb="23" eb="24">
      <t>リョク</t>
    </rPh>
    <rPh sb="34" eb="35">
      <t>カク</t>
    </rPh>
    <phoneticPr fontId="1"/>
  </si>
  <si>
    <t>（　体力：+4000　　攻撃：+950　　頻度：-0.2秒　　　　　/各Lv）</t>
    <rPh sb="2" eb="4">
      <t>タイリョク</t>
    </rPh>
    <rPh sb="12" eb="14">
      <t>コウゲキ</t>
    </rPh>
    <rPh sb="21" eb="23">
      <t>ヒンド</t>
    </rPh>
    <rPh sb="28" eb="29">
      <t>ビョウ</t>
    </rPh>
    <rPh sb="35" eb="36">
      <t>カク</t>
    </rPh>
    <phoneticPr fontId="1"/>
  </si>
  <si>
    <t>（　体力：+13000　　攻撃：+1900　　ポイント：-1　　　　　/各Lv）</t>
    <rPh sb="2" eb="4">
      <t>タイリョク</t>
    </rPh>
    <rPh sb="13" eb="15">
      <t>コウゲキ</t>
    </rPh>
    <rPh sb="36" eb="37">
      <t>カク</t>
    </rPh>
    <phoneticPr fontId="1"/>
  </si>
  <si>
    <t>（　体力：+17000　　攻撃：+900　　妖力：-30　　　　　/各Lv）</t>
    <rPh sb="2" eb="4">
      <t>タイリョク</t>
    </rPh>
    <rPh sb="13" eb="15">
      <t>コウゲキ</t>
    </rPh>
    <rPh sb="22" eb="23">
      <t>ヨウ</t>
    </rPh>
    <rPh sb="23" eb="24">
      <t>リョク</t>
    </rPh>
    <rPh sb="34" eb="35">
      <t>カク</t>
    </rPh>
    <phoneticPr fontId="1"/>
  </si>
  <si>
    <t>（　体力：+13000　　攻撃：+900　　ポイント：-2　　　　　/各Lv）</t>
    <rPh sb="2" eb="4">
      <t>タイリョク</t>
    </rPh>
    <rPh sb="13" eb="15">
      <t>コウゲキ</t>
    </rPh>
    <rPh sb="35" eb="36">
      <t>カク</t>
    </rPh>
    <phoneticPr fontId="1"/>
  </si>
  <si>
    <t>（　体力：+20000　　攻撃：+600　　ポイント：-1　　　　　/各Lv）</t>
    <rPh sb="2" eb="4">
      <t>タイリョク</t>
    </rPh>
    <rPh sb="13" eb="15">
      <t>コウゲキ</t>
    </rPh>
    <rPh sb="35" eb="36">
      <t>カク</t>
    </rPh>
    <phoneticPr fontId="1"/>
  </si>
  <si>
    <t>（　体力：+14000　　攻撃：+22000　　ポイント：-3　　　　　/各Lv）</t>
    <rPh sb="2" eb="4">
      <t>タイリョク</t>
    </rPh>
    <rPh sb="13" eb="15">
      <t>コウゲキ</t>
    </rPh>
    <rPh sb="37" eb="38">
      <t>カク</t>
    </rPh>
    <phoneticPr fontId="1"/>
  </si>
  <si>
    <t>（　体力：+9000　　攻撃：+2400　　妖力：-40　　　　　/各Lv）</t>
    <rPh sb="2" eb="4">
      <t>タイリョク</t>
    </rPh>
    <rPh sb="12" eb="14">
      <t>コウゲキ</t>
    </rPh>
    <rPh sb="22" eb="23">
      <t>ヨウ</t>
    </rPh>
    <rPh sb="23" eb="24">
      <t>リョク</t>
    </rPh>
    <rPh sb="34" eb="35">
      <t>カク</t>
    </rPh>
    <phoneticPr fontId="1"/>
  </si>
  <si>
    <t>（　体力：+9500　　攻撃：+7700　　頻度：-1秒　　　　　/各Lv）</t>
    <rPh sb="2" eb="4">
      <t>タイリョク</t>
    </rPh>
    <rPh sb="12" eb="14">
      <t>コウゲキ</t>
    </rPh>
    <rPh sb="22" eb="24">
      <t>ヒンド</t>
    </rPh>
    <rPh sb="27" eb="28">
      <t>ビョウ</t>
    </rPh>
    <rPh sb="34" eb="35">
      <t>カク</t>
    </rPh>
    <phoneticPr fontId="1"/>
  </si>
  <si>
    <t>（　体力：+5000　　攻撃：+3600　　重さ：+5　　　　　/各Lv）</t>
    <rPh sb="2" eb="4">
      <t>タイリョク</t>
    </rPh>
    <rPh sb="12" eb="14">
      <t>コウゲキ</t>
    </rPh>
    <rPh sb="22" eb="23">
      <t>オモ</t>
    </rPh>
    <rPh sb="33" eb="34">
      <t>カク</t>
    </rPh>
    <phoneticPr fontId="1"/>
  </si>
  <si>
    <t>（　体力：+3000　　攻撃：+300　　ポイント：-4　　　　　/各Lv）</t>
    <rPh sb="2" eb="4">
      <t>タイリョク</t>
    </rPh>
    <rPh sb="12" eb="14">
      <t>コウゲキ</t>
    </rPh>
    <rPh sb="34" eb="35">
      <t>カク</t>
    </rPh>
    <phoneticPr fontId="1"/>
  </si>
  <si>
    <t>（　体力：+3000　　攻撃：+300　　ポイント：-1　　　　　/各Lv）</t>
    <rPh sb="2" eb="4">
      <t>タイリョク</t>
    </rPh>
    <rPh sb="12" eb="14">
      <t>コウゲキ</t>
    </rPh>
    <rPh sb="34" eb="35">
      <t>カク</t>
    </rPh>
    <phoneticPr fontId="1"/>
  </si>
  <si>
    <t>（　体力：+10000　　攻撃：+10000　　ポイント：-1　　　　　/各Lv）</t>
    <rPh sb="2" eb="4">
      <t>タイリョク</t>
    </rPh>
    <rPh sb="13" eb="15">
      <t>コウゲキ</t>
    </rPh>
    <rPh sb="37" eb="38">
      <t>カク</t>
    </rPh>
    <phoneticPr fontId="1"/>
  </si>
  <si>
    <t>（　体力：+9000　　攻撃：+2000　　重さ：+5　　　　　/各Lv）</t>
    <rPh sb="2" eb="4">
      <t>タイリョク</t>
    </rPh>
    <rPh sb="12" eb="14">
      <t>コウゲキ</t>
    </rPh>
    <rPh sb="22" eb="23">
      <t>オモ</t>
    </rPh>
    <rPh sb="33" eb="34">
      <t>カク</t>
    </rPh>
    <phoneticPr fontId="1"/>
  </si>
  <si>
    <t>（　体力：+4000　　攻撃：+300　　ポイント：-4　　　　　/各Lv）</t>
    <rPh sb="2" eb="4">
      <t>タイリョク</t>
    </rPh>
    <rPh sb="12" eb="14">
      <t>コウゲキ</t>
    </rPh>
    <rPh sb="34" eb="35">
      <t>カク</t>
    </rPh>
    <phoneticPr fontId="1"/>
  </si>
  <si>
    <t>（　体力：+6000　　攻撃：+800　　妖力：-100　　　　　/各Lv）</t>
    <rPh sb="2" eb="4">
      <t>タイリョク</t>
    </rPh>
    <rPh sb="12" eb="14">
      <t>コウゲキ</t>
    </rPh>
    <rPh sb="21" eb="22">
      <t>ヨウ</t>
    </rPh>
    <rPh sb="22" eb="23">
      <t>リョク</t>
    </rPh>
    <rPh sb="34" eb="35">
      <t>カク</t>
    </rPh>
    <phoneticPr fontId="1"/>
  </si>
  <si>
    <t>（　体力：+8000　　攻撃：+5000　　ポイント：-1　　　　　/各Lv）</t>
    <rPh sb="2" eb="4">
      <t>タイリョク</t>
    </rPh>
    <rPh sb="12" eb="14">
      <t>コウゲキ</t>
    </rPh>
    <rPh sb="35" eb="36">
      <t>カク</t>
    </rPh>
    <phoneticPr fontId="1"/>
  </si>
  <si>
    <t>（　体力：+4000　　攻撃：+1000　　重さ：+5　　　　　/各Lv）</t>
    <rPh sb="2" eb="4">
      <t>タイリョク</t>
    </rPh>
    <rPh sb="12" eb="14">
      <t>コウゲキ</t>
    </rPh>
    <rPh sb="22" eb="23">
      <t>オモ</t>
    </rPh>
    <rPh sb="33" eb="34">
      <t>カク</t>
    </rPh>
    <phoneticPr fontId="1"/>
  </si>
  <si>
    <t>（　体力：+33000　　攻撃：+500　　ポイント：-1　　　　　/各Lv）</t>
    <rPh sb="2" eb="4">
      <t>タイリョク</t>
    </rPh>
    <rPh sb="13" eb="15">
      <t>コウゲキ</t>
    </rPh>
    <rPh sb="35" eb="36">
      <t>カク</t>
    </rPh>
    <phoneticPr fontId="1"/>
  </si>
  <si>
    <t>（　体力：+30000　　攻撃：+1000　　ポイント：-2　　　　　/各Lv）</t>
    <rPh sb="2" eb="4">
      <t>タイリョク</t>
    </rPh>
    <rPh sb="13" eb="15">
      <t>コウゲキ</t>
    </rPh>
    <rPh sb="36" eb="37">
      <t>カク</t>
    </rPh>
    <phoneticPr fontId="1"/>
  </si>
  <si>
    <t>（　体力：+15000　　攻撃：+7600　　ポイント：-1　　　　　/各Lv）</t>
    <rPh sb="2" eb="4">
      <t>タイリョク</t>
    </rPh>
    <rPh sb="13" eb="15">
      <t>コウゲキ</t>
    </rPh>
    <rPh sb="36" eb="37">
      <t>カク</t>
    </rPh>
    <phoneticPr fontId="1"/>
  </si>
  <si>
    <t>（　体力：+5000　　攻撃：+500　　ポイント：-3　　　　　/各Lv）</t>
    <rPh sb="2" eb="4">
      <t>タイリョク</t>
    </rPh>
    <rPh sb="12" eb="14">
      <t>コウゲキ</t>
    </rPh>
    <rPh sb="34" eb="35">
      <t>カク</t>
    </rPh>
    <phoneticPr fontId="1"/>
  </si>
  <si>
    <t>パンプキン・ランタン　(パンプキン・ランタン)</t>
    <phoneticPr fontId="1"/>
  </si>
  <si>
    <t>ハロウィン・ランタン　(ハロウィン・ランタン)</t>
    <phoneticPr fontId="1"/>
  </si>
  <si>
    <t>（　体力：+30000　　妖力：-50　　重さ：+6　　　　　/各Lv）</t>
    <rPh sb="2" eb="4">
      <t>タイリョク</t>
    </rPh>
    <rPh sb="13" eb="14">
      <t>ヨウ</t>
    </rPh>
    <rPh sb="14" eb="15">
      <t>リョク</t>
    </rPh>
    <rPh sb="21" eb="22">
      <t>オモ</t>
    </rPh>
    <rPh sb="32" eb="33">
      <t>カク</t>
    </rPh>
    <phoneticPr fontId="1"/>
  </si>
  <si>
    <t>小野篁　(オノノタカムラ)</t>
    <rPh sb="0" eb="2">
      <t>オノ</t>
    </rPh>
    <rPh sb="2" eb="3">
      <t>タカムラ</t>
    </rPh>
    <phoneticPr fontId="1"/>
  </si>
  <si>
    <t>雨女　(アメオンナ)</t>
    <rPh sb="0" eb="1">
      <t>アメ</t>
    </rPh>
    <rPh sb="1" eb="2">
      <t>オンナ</t>
    </rPh>
    <phoneticPr fontId="1"/>
  </si>
  <si>
    <t>芭蕉の精　(バショウノセイ)</t>
    <rPh sb="0" eb="2">
      <t>バショウ</t>
    </rPh>
    <rPh sb="3" eb="4">
      <t>セイ</t>
    </rPh>
    <phoneticPr fontId="1"/>
  </si>
  <si>
    <t>メリーさん　(メリーサン)</t>
    <phoneticPr fontId="1"/>
  </si>
  <si>
    <t>風</t>
    <rPh sb="0" eb="1">
      <t>カゼ</t>
    </rPh>
    <phoneticPr fontId="1"/>
  </si>
  <si>
    <t>火</t>
    <rPh sb="0" eb="1">
      <t>ヒ</t>
    </rPh>
    <phoneticPr fontId="1"/>
  </si>
  <si>
    <t>天</t>
    <rPh sb="0" eb="1">
      <t>テン</t>
    </rPh>
    <phoneticPr fontId="1"/>
  </si>
  <si>
    <t>古山茶の霊　(フルツバキノレイ)</t>
    <rPh sb="0" eb="1">
      <t>フル</t>
    </rPh>
    <rPh sb="1" eb="2">
      <t>ヤマ</t>
    </rPh>
    <rPh sb="2" eb="3">
      <t>チャ</t>
    </rPh>
    <rPh sb="4" eb="5">
      <t>レイ</t>
    </rPh>
    <phoneticPr fontId="1"/>
  </si>
  <si>
    <t>（　体力：+21000　　攻撃：+1200　　再召：-0.2　　　　　/各Lv）</t>
    <rPh sb="2" eb="3">
      <t>タイ</t>
    </rPh>
    <rPh sb="3" eb="4">
      <t>チカラ</t>
    </rPh>
    <rPh sb="13" eb="15">
      <t>コウゲキ</t>
    </rPh>
    <rPh sb="23" eb="24">
      <t>サイ</t>
    </rPh>
    <rPh sb="24" eb="25">
      <t>ショウ</t>
    </rPh>
    <rPh sb="36" eb="37">
      <t>カク</t>
    </rPh>
    <phoneticPr fontId="1"/>
  </si>
  <si>
    <t>（　体力：+3500　　攻撃：+850　　ポイント：-3　　　　　/各Lv）</t>
    <rPh sb="2" eb="3">
      <t>タイ</t>
    </rPh>
    <rPh sb="3" eb="4">
      <t>チカラ</t>
    </rPh>
    <rPh sb="12" eb="14">
      <t>コウゲキ</t>
    </rPh>
    <rPh sb="34" eb="35">
      <t>カク</t>
    </rPh>
    <phoneticPr fontId="1"/>
  </si>
  <si>
    <t>（　体力：+27000　　攻撃：+9000　　ポイント：-2　　　　　/各Lv）</t>
    <rPh sb="2" eb="3">
      <t>タイ</t>
    </rPh>
    <rPh sb="3" eb="4">
      <t>チカラ</t>
    </rPh>
    <rPh sb="13" eb="15">
      <t>コウゲキ</t>
    </rPh>
    <rPh sb="36" eb="37">
      <t>カク</t>
    </rPh>
    <phoneticPr fontId="1"/>
  </si>
  <si>
    <t>（　体力：+6000　　攻撃：+1100　　ポイント：-1　　　　　/各Lv）</t>
    <rPh sb="2" eb="3">
      <t>タイ</t>
    </rPh>
    <rPh sb="3" eb="4">
      <t>チカラ</t>
    </rPh>
    <rPh sb="12" eb="14">
      <t>コウゲキ</t>
    </rPh>
    <rPh sb="35" eb="36">
      <t>カク</t>
    </rPh>
    <phoneticPr fontId="1"/>
  </si>
  <si>
    <t>（　体力：+70000　　攻撃：+300　　ポイント：-3　　　　　/各Lv）</t>
    <rPh sb="2" eb="3">
      <t>タイ</t>
    </rPh>
    <rPh sb="3" eb="4">
      <t>チカラ</t>
    </rPh>
    <rPh sb="13" eb="15">
      <t>コウゲキ</t>
    </rPh>
    <rPh sb="35" eb="36">
      <t>カク</t>
    </rPh>
    <phoneticPr fontId="1"/>
  </si>
  <si>
    <t>（　体力：+9000　　攻撃：+18000　　再召：-1　　　　　/各Lv）</t>
    <rPh sb="2" eb="3">
      <t>タイ</t>
    </rPh>
    <rPh sb="3" eb="4">
      <t>チカラ</t>
    </rPh>
    <rPh sb="12" eb="14">
      <t>コウゲキ</t>
    </rPh>
    <rPh sb="23" eb="24">
      <t>サイ</t>
    </rPh>
    <rPh sb="24" eb="25">
      <t>ショウ</t>
    </rPh>
    <rPh sb="34" eb="35">
      <t>カク</t>
    </rPh>
    <phoneticPr fontId="1"/>
  </si>
  <si>
    <t>（　体力：+14000　　攻撃：+1200　　再召：-0.3　　　　　/各Lv）</t>
    <rPh sb="2" eb="3">
      <t>タイ</t>
    </rPh>
    <rPh sb="3" eb="4">
      <t>チカラ</t>
    </rPh>
    <rPh sb="13" eb="15">
      <t>コウゲキ</t>
    </rPh>
    <rPh sb="23" eb="24">
      <t>サイ</t>
    </rPh>
    <rPh sb="24" eb="25">
      <t>ショウ</t>
    </rPh>
    <rPh sb="36" eb="37">
      <t>カク</t>
    </rPh>
    <phoneticPr fontId="1"/>
  </si>
  <si>
    <t>（　体力：+10000　　攻撃：+2400　　ポイント：-1　　　　　/各Lv）</t>
    <rPh sb="2" eb="3">
      <t>タイ</t>
    </rPh>
    <rPh sb="3" eb="4">
      <t>チカラ</t>
    </rPh>
    <rPh sb="13" eb="15">
      <t>コウゲキ</t>
    </rPh>
    <rPh sb="36" eb="37">
      <t>カク</t>
    </rPh>
    <phoneticPr fontId="1"/>
  </si>
  <si>
    <t>（　体力：+12000　　攻撃：+600　　ポイント：-1　　　　　/各Lv）</t>
    <rPh sb="2" eb="3">
      <t>タイ</t>
    </rPh>
    <rPh sb="3" eb="4">
      <t>チカラ</t>
    </rPh>
    <rPh sb="13" eb="15">
      <t>コウゲキ</t>
    </rPh>
    <rPh sb="35" eb="36">
      <t>カク</t>
    </rPh>
    <phoneticPr fontId="1"/>
  </si>
  <si>
    <t>（　体力：+5000　　攻撃：+600　　ポイント：-2　　　　　/各Lv）</t>
    <rPh sb="2" eb="3">
      <t>タイ</t>
    </rPh>
    <rPh sb="3" eb="4">
      <t>チカラ</t>
    </rPh>
    <rPh sb="12" eb="14">
      <t>コウゲキ</t>
    </rPh>
    <rPh sb="34" eb="35">
      <t>カク</t>
    </rPh>
    <phoneticPr fontId="1"/>
  </si>
  <si>
    <t>（　体力：+20000　　攻撃：+5000　　再召：-0.3　　　　　/各Lv）</t>
    <rPh sb="2" eb="3">
      <t>タイ</t>
    </rPh>
    <rPh sb="3" eb="4">
      <t>チカラ</t>
    </rPh>
    <rPh sb="13" eb="15">
      <t>コウゲキ</t>
    </rPh>
    <rPh sb="23" eb="24">
      <t>サイ</t>
    </rPh>
    <rPh sb="24" eb="25">
      <t>ショウ</t>
    </rPh>
    <rPh sb="36" eb="37">
      <t>カク</t>
    </rPh>
    <phoneticPr fontId="1"/>
  </si>
  <si>
    <t>（　体力：+10000　　攻撃：+950　　ポイント：-3　　　　　/各Lv）</t>
    <rPh sb="2" eb="3">
      <t>タイ</t>
    </rPh>
    <rPh sb="3" eb="4">
      <t>チカラ</t>
    </rPh>
    <rPh sb="13" eb="15">
      <t>コウゲキ</t>
    </rPh>
    <rPh sb="35" eb="36">
      <t>カク</t>
    </rPh>
    <phoneticPr fontId="1"/>
  </si>
  <si>
    <t>（　体力：+5000　　攻撃：+600　　ポイント：-1　　　　　/各Lv）</t>
    <rPh sb="2" eb="3">
      <t>タイ</t>
    </rPh>
    <rPh sb="3" eb="4">
      <t>チカラ</t>
    </rPh>
    <rPh sb="12" eb="14">
      <t>コウゲキ</t>
    </rPh>
    <rPh sb="34" eb="35">
      <t>カク</t>
    </rPh>
    <phoneticPr fontId="1"/>
  </si>
  <si>
    <t>（　体力：+7300　　攻撃：+800　　ポイント：-1　　　　　/各Lv）</t>
    <rPh sb="2" eb="3">
      <t>タイ</t>
    </rPh>
    <rPh sb="3" eb="4">
      <t>チカラ</t>
    </rPh>
    <rPh sb="12" eb="14">
      <t>コウゲキ</t>
    </rPh>
    <rPh sb="34" eb="35">
      <t>カク</t>
    </rPh>
    <phoneticPr fontId="1"/>
  </si>
  <si>
    <t>（　体力：+1200　　攻撃：+3500　　再召：-0.3　　　　　/各Lv）</t>
    <rPh sb="2" eb="3">
      <t>タイ</t>
    </rPh>
    <rPh sb="3" eb="4">
      <t>チカラ</t>
    </rPh>
    <rPh sb="12" eb="14">
      <t>コウゲキ</t>
    </rPh>
    <rPh sb="22" eb="23">
      <t>サイ</t>
    </rPh>
    <rPh sb="23" eb="24">
      <t>ショウ</t>
    </rPh>
    <rPh sb="35" eb="36">
      <t>カク</t>
    </rPh>
    <phoneticPr fontId="1"/>
  </si>
  <si>
    <t>（　体力：+16000　　攻撃：+11000　　ポイント：-5　　　　　/各Lv）</t>
    <rPh sb="2" eb="4">
      <t>タイリョク</t>
    </rPh>
    <rPh sb="13" eb="15">
      <t>コウゲキ</t>
    </rPh>
    <rPh sb="37" eb="38">
      <t>カク</t>
    </rPh>
    <phoneticPr fontId="1"/>
  </si>
  <si>
    <t>（　体力：+15000　　頻度：-0.4秒　　重さ：+7　　　　　/各Lv）</t>
    <rPh sb="2" eb="4">
      <t>タイリョク</t>
    </rPh>
    <rPh sb="13" eb="15">
      <t>ヒンド</t>
    </rPh>
    <rPh sb="20" eb="21">
      <t>ビョウ</t>
    </rPh>
    <rPh sb="23" eb="24">
      <t>オモ</t>
    </rPh>
    <rPh sb="34" eb="35">
      <t>カク</t>
    </rPh>
    <phoneticPr fontId="1"/>
  </si>
  <si>
    <t>（　体力：+5000　　頻度：-0.3秒　　再召：-0.5　　　　　/各Lv）</t>
    <rPh sb="2" eb="3">
      <t>タイ</t>
    </rPh>
    <rPh sb="3" eb="4">
      <t>チカラ</t>
    </rPh>
    <rPh sb="12" eb="14">
      <t>ヒンド</t>
    </rPh>
    <rPh sb="19" eb="20">
      <t>ビョウ</t>
    </rPh>
    <rPh sb="22" eb="23">
      <t>サイ</t>
    </rPh>
    <rPh sb="23" eb="24">
      <t>ショウ</t>
    </rPh>
    <rPh sb="35" eb="36">
      <t>カク</t>
    </rPh>
    <phoneticPr fontId="1"/>
  </si>
  <si>
    <t>厠守　トイレの花子さん　(カワヤモリ　トイレノハナコサン)</t>
    <rPh sb="0" eb="1">
      <t>カワヤ</t>
    </rPh>
    <rPh sb="1" eb="2">
      <t>マモ</t>
    </rPh>
    <rPh sb="7" eb="9">
      <t>ハナコ</t>
    </rPh>
    <phoneticPr fontId="1"/>
  </si>
  <si>
    <t>（　体力：+3500　　攻撃：+2000　　重さ：+11　　　　　/各Lv）</t>
    <rPh sb="2" eb="4">
      <t>タイリョク</t>
    </rPh>
    <rPh sb="12" eb="14">
      <t>コウゲキ</t>
    </rPh>
    <rPh sb="22" eb="23">
      <t>オモ</t>
    </rPh>
    <rPh sb="34" eb="35">
      <t>カク</t>
    </rPh>
    <phoneticPr fontId="1"/>
  </si>
  <si>
    <t>（　体力：+15000　　攻撃：+5000　　ポイント：-5　　　　　/各Lv）</t>
    <rPh sb="2" eb="4">
      <t>タイリョク</t>
    </rPh>
    <rPh sb="13" eb="15">
      <t>コウゲキ</t>
    </rPh>
    <rPh sb="36" eb="37">
      <t>カク</t>
    </rPh>
    <phoneticPr fontId="1"/>
  </si>
  <si>
    <t>敵に攻撃力X0.5倍の属性ダメージ（火、水、風の3発分）</t>
    <rPh sb="0" eb="1">
      <t>テキ</t>
    </rPh>
    <rPh sb="2" eb="5">
      <t>コウゲキリョク</t>
    </rPh>
    <rPh sb="9" eb="10">
      <t>バイ</t>
    </rPh>
    <rPh sb="11" eb="13">
      <t>ゾクセイ</t>
    </rPh>
    <rPh sb="18" eb="19">
      <t>ヒ</t>
    </rPh>
    <rPh sb="20" eb="21">
      <t>ミズ</t>
    </rPh>
    <rPh sb="22" eb="23">
      <t>カゼ</t>
    </rPh>
    <rPh sb="25" eb="26">
      <t>ハツ</t>
    </rPh>
    <rPh sb="26" eb="27">
      <t>ブン</t>
    </rPh>
    <phoneticPr fontId="1"/>
  </si>
  <si>
    <r>
      <rPr>
        <sz val="9"/>
        <color indexed="10"/>
        <rFont val="HGPｺﾞｼｯｸM"/>
        <family val="3"/>
        <charset val="128"/>
      </rPr>
      <t>火属性</t>
    </r>
    <r>
      <rPr>
        <sz val="9"/>
        <rFont val="HGPｺﾞｼｯｸM"/>
        <family val="3"/>
        <charset val="128"/>
      </rPr>
      <t>の攻撃力</t>
    </r>
    <r>
      <rPr>
        <sz val="9"/>
        <color indexed="10"/>
        <rFont val="HGPｺﾞｼｯｸM"/>
        <family val="3"/>
        <charset val="128"/>
      </rPr>
      <t>5％</t>
    </r>
    <r>
      <rPr>
        <sz val="9"/>
        <rFont val="HGPｺﾞｼｯｸM"/>
        <family val="3"/>
        <charset val="128"/>
      </rPr>
      <t>アップ</t>
    </r>
    <rPh sb="0" eb="1">
      <t>ヒ</t>
    </rPh>
    <rPh sb="1" eb="3">
      <t>ゾクセイ</t>
    </rPh>
    <rPh sb="4" eb="7">
      <t>コウゲキリョク</t>
    </rPh>
    <phoneticPr fontId="1"/>
  </si>
  <si>
    <r>
      <rPr>
        <sz val="9"/>
        <rFont val="HGPｺﾞｼｯｸM"/>
        <family val="3"/>
        <charset val="128"/>
      </rPr>
      <t>※</t>
    </r>
    <r>
      <rPr>
        <sz val="9"/>
        <color indexed="17"/>
        <rFont val="HGPｺﾞｼｯｸM"/>
        <family val="3"/>
        <charset val="128"/>
      </rPr>
      <t>クエスト入手-「進化を求めて」</t>
    </r>
    <rPh sb="5" eb="7">
      <t>ニュウシュ</t>
    </rPh>
    <rPh sb="9" eb="11">
      <t>シンカ</t>
    </rPh>
    <rPh sb="12" eb="13">
      <t>モト</t>
    </rPh>
    <phoneticPr fontId="1"/>
  </si>
  <si>
    <r>
      <rPr>
        <sz val="9"/>
        <color indexed="40"/>
        <rFont val="HGPｺﾞｼｯｸM"/>
        <family val="3"/>
        <charset val="128"/>
      </rPr>
      <t>水属性</t>
    </r>
    <r>
      <rPr>
        <sz val="9"/>
        <rFont val="HGPｺﾞｼｯｸM"/>
        <family val="3"/>
        <charset val="128"/>
      </rPr>
      <t>の攻撃力</t>
    </r>
    <r>
      <rPr>
        <sz val="9"/>
        <color indexed="10"/>
        <rFont val="HGPｺﾞｼｯｸM"/>
        <family val="3"/>
        <charset val="128"/>
      </rPr>
      <t>5％</t>
    </r>
    <r>
      <rPr>
        <sz val="9"/>
        <rFont val="HGPｺﾞｼｯｸM"/>
        <family val="3"/>
        <charset val="128"/>
      </rPr>
      <t>アップ</t>
    </r>
    <rPh sb="0" eb="1">
      <t>ミズ</t>
    </rPh>
    <rPh sb="1" eb="3">
      <t>ゾクセイ</t>
    </rPh>
    <rPh sb="4" eb="7">
      <t>コウゲキリョク</t>
    </rPh>
    <phoneticPr fontId="1"/>
  </si>
  <si>
    <r>
      <t>速い</t>
    </r>
    <r>
      <rPr>
        <sz val="9"/>
        <color indexed="10"/>
        <rFont val="HGPｺﾞｼｯｸM"/>
        <family val="3"/>
        <charset val="128"/>
      </rPr>
      <t>↑</t>
    </r>
    <rPh sb="0" eb="1">
      <t>ハヤ</t>
    </rPh>
    <phoneticPr fontId="1"/>
  </si>
  <si>
    <r>
      <rPr>
        <sz val="9"/>
        <color indexed="17"/>
        <rFont val="HGPｺﾞｼｯｸM"/>
        <family val="3"/>
        <charset val="128"/>
      </rPr>
      <t>風属性</t>
    </r>
    <r>
      <rPr>
        <sz val="9"/>
        <rFont val="HGPｺﾞｼｯｸM"/>
        <family val="3"/>
        <charset val="128"/>
      </rPr>
      <t>の攻撃力</t>
    </r>
    <r>
      <rPr>
        <sz val="9"/>
        <color indexed="10"/>
        <rFont val="HGPｺﾞｼｯｸM"/>
        <family val="3"/>
        <charset val="128"/>
      </rPr>
      <t>5％</t>
    </r>
    <r>
      <rPr>
        <sz val="9"/>
        <rFont val="HGPｺﾞｼｯｸM"/>
        <family val="3"/>
        <charset val="128"/>
      </rPr>
      <t>アップ</t>
    </r>
    <rPh sb="0" eb="1">
      <t>カゼ</t>
    </rPh>
    <rPh sb="1" eb="3">
      <t>ゾクセイ</t>
    </rPh>
    <rPh sb="4" eb="7">
      <t>コウゲキリョク</t>
    </rPh>
    <phoneticPr fontId="1"/>
  </si>
  <si>
    <r>
      <rPr>
        <sz val="9"/>
        <color indexed="51"/>
        <rFont val="HGPｺﾞｼｯｸM"/>
        <family val="3"/>
        <charset val="128"/>
      </rPr>
      <t>天属性</t>
    </r>
    <r>
      <rPr>
        <sz val="9"/>
        <rFont val="HGPｺﾞｼｯｸM"/>
        <family val="3"/>
        <charset val="128"/>
      </rPr>
      <t>の攻撃力</t>
    </r>
    <r>
      <rPr>
        <sz val="9"/>
        <color indexed="10"/>
        <rFont val="HGPｺﾞｼｯｸM"/>
        <family val="3"/>
        <charset val="128"/>
      </rPr>
      <t>5％</t>
    </r>
    <r>
      <rPr>
        <sz val="9"/>
        <rFont val="HGPｺﾞｼｯｸM"/>
        <family val="3"/>
        <charset val="128"/>
      </rPr>
      <t>アップ</t>
    </r>
    <rPh sb="0" eb="1">
      <t>テン</t>
    </rPh>
    <rPh sb="1" eb="3">
      <t>ゾクセイ</t>
    </rPh>
    <rPh sb="4" eb="7">
      <t>コウゲキリョク</t>
    </rPh>
    <phoneticPr fontId="1"/>
  </si>
  <si>
    <r>
      <rPr>
        <sz val="9"/>
        <rFont val="HGPｺﾞｼｯｸM"/>
        <family val="3"/>
        <charset val="128"/>
      </rPr>
      <t>※</t>
    </r>
    <r>
      <rPr>
        <sz val="9"/>
        <color indexed="17"/>
        <rFont val="HGPｺﾞｼｯｸM"/>
        <family val="3"/>
        <charset val="128"/>
      </rPr>
      <t>クエスト入手-「天と地の邂逅」</t>
    </r>
    <rPh sb="5" eb="7">
      <t>ニュウシュ</t>
    </rPh>
    <rPh sb="9" eb="10">
      <t>テン</t>
    </rPh>
    <rPh sb="11" eb="12">
      <t>チ</t>
    </rPh>
    <rPh sb="13" eb="15">
      <t>カイコウ</t>
    </rPh>
    <phoneticPr fontId="1"/>
  </si>
  <si>
    <r>
      <t>遅い</t>
    </r>
    <r>
      <rPr>
        <sz val="9"/>
        <color indexed="30"/>
        <rFont val="HGPｺﾞｼｯｸM"/>
        <family val="3"/>
        <charset val="128"/>
      </rPr>
      <t>↓</t>
    </r>
    <rPh sb="0" eb="1">
      <t>オソ</t>
    </rPh>
    <phoneticPr fontId="1"/>
  </si>
  <si>
    <r>
      <rPr>
        <sz val="9"/>
        <color indexed="36"/>
        <rFont val="HGPｺﾞｼｯｸM"/>
        <family val="3"/>
        <charset val="128"/>
      </rPr>
      <t>地属性</t>
    </r>
    <r>
      <rPr>
        <sz val="9"/>
        <rFont val="HGPｺﾞｼｯｸM"/>
        <family val="3"/>
        <charset val="128"/>
      </rPr>
      <t>の攻撃力</t>
    </r>
    <r>
      <rPr>
        <sz val="9"/>
        <color indexed="10"/>
        <rFont val="HGPｺﾞｼｯｸM"/>
        <family val="3"/>
        <charset val="128"/>
      </rPr>
      <t>5％</t>
    </r>
    <r>
      <rPr>
        <sz val="9"/>
        <rFont val="HGPｺﾞｼｯｸM"/>
        <family val="3"/>
        <charset val="128"/>
      </rPr>
      <t>アップ</t>
    </r>
    <rPh sb="0" eb="1">
      <t>チ</t>
    </rPh>
    <rPh sb="1" eb="3">
      <t>ゾクセイ</t>
    </rPh>
    <rPh sb="4" eb="7">
      <t>コウゲキリョク</t>
    </rPh>
    <phoneticPr fontId="1"/>
  </si>
  <si>
    <r>
      <t>超速い</t>
    </r>
    <r>
      <rPr>
        <sz val="9"/>
        <color indexed="10"/>
        <rFont val="HGPｺﾞｼｯｸM"/>
        <family val="3"/>
        <charset val="128"/>
      </rPr>
      <t>↑↑</t>
    </r>
    <rPh sb="0" eb="1">
      <t>チョウ</t>
    </rPh>
    <rPh sb="1" eb="2">
      <t>ハヤ</t>
    </rPh>
    <phoneticPr fontId="1"/>
  </si>
  <si>
    <r>
      <t>妖力生産速度</t>
    </r>
    <r>
      <rPr>
        <sz val="9"/>
        <color indexed="10"/>
        <rFont val="HGPｺﾞｼｯｸM"/>
        <family val="3"/>
        <charset val="128"/>
      </rPr>
      <t>20％</t>
    </r>
    <r>
      <rPr>
        <sz val="9"/>
        <color indexed="8"/>
        <rFont val="HGPｺﾞｼｯｸM"/>
        <family val="3"/>
        <charset val="128"/>
      </rPr>
      <t>アップ</t>
    </r>
    <rPh sb="0" eb="1">
      <t>ヨウ</t>
    </rPh>
    <rPh sb="1" eb="2">
      <t>リョク</t>
    </rPh>
    <rPh sb="2" eb="4">
      <t>セイサン</t>
    </rPh>
    <rPh sb="4" eb="6">
      <t>ソクド</t>
    </rPh>
    <phoneticPr fontId="1"/>
  </si>
  <si>
    <r>
      <t>敵の攻撃力・攻撃頻度・移動速度ダウン</t>
    </r>
    <r>
      <rPr>
        <sz val="9"/>
        <color indexed="36"/>
        <rFont val="HGPｺﾞｼｯｸM"/>
        <family val="3"/>
        <charset val="128"/>
      </rPr>
      <t>(各20)</t>
    </r>
    <rPh sb="0" eb="1">
      <t>テキ</t>
    </rPh>
    <rPh sb="2" eb="5">
      <t>コウゲキリョク</t>
    </rPh>
    <rPh sb="6" eb="8">
      <t>コウゲキ</t>
    </rPh>
    <rPh sb="8" eb="10">
      <t>ヒンド</t>
    </rPh>
    <rPh sb="11" eb="13">
      <t>イドウ</t>
    </rPh>
    <rPh sb="13" eb="15">
      <t>ソクド</t>
    </rPh>
    <rPh sb="19" eb="20">
      <t>カク</t>
    </rPh>
    <phoneticPr fontId="1"/>
  </si>
  <si>
    <r>
      <rPr>
        <sz val="9"/>
        <rFont val="HGPｺﾞｼｯｸM"/>
        <family val="3"/>
        <charset val="128"/>
      </rPr>
      <t>※</t>
    </r>
    <r>
      <rPr>
        <sz val="9"/>
        <color indexed="17"/>
        <rFont val="HGPｺﾞｼｯｸM"/>
        <family val="3"/>
        <charset val="128"/>
      </rPr>
      <t>クエスト入手-「蛇に魅せられた女」</t>
    </r>
    <rPh sb="5" eb="7">
      <t>ニュウシュ</t>
    </rPh>
    <rPh sb="9" eb="10">
      <t>ヘビ</t>
    </rPh>
    <rPh sb="11" eb="12">
      <t>ミ</t>
    </rPh>
    <rPh sb="16" eb="17">
      <t>オンナ</t>
    </rPh>
    <phoneticPr fontId="1"/>
  </si>
  <si>
    <r>
      <rPr>
        <sz val="9"/>
        <color indexed="10"/>
        <rFont val="HGPｺﾞｼｯｸM"/>
        <family val="3"/>
        <charset val="128"/>
      </rPr>
      <t>火属性</t>
    </r>
    <r>
      <rPr>
        <sz val="9"/>
        <rFont val="HGPｺﾞｼｯｸM"/>
        <family val="3"/>
        <charset val="128"/>
      </rPr>
      <t>の移動速度</t>
    </r>
    <r>
      <rPr>
        <sz val="9"/>
        <color indexed="10"/>
        <rFont val="HGPｺﾞｼｯｸM"/>
        <family val="3"/>
        <charset val="128"/>
      </rPr>
      <t>5％</t>
    </r>
    <r>
      <rPr>
        <sz val="9"/>
        <rFont val="HGPｺﾞｼｯｸM"/>
        <family val="3"/>
        <charset val="128"/>
      </rPr>
      <t>アップ</t>
    </r>
    <rPh sb="0" eb="1">
      <t>ヒ</t>
    </rPh>
    <rPh sb="1" eb="3">
      <t>ゾクセイ</t>
    </rPh>
    <rPh sb="4" eb="6">
      <t>イドウ</t>
    </rPh>
    <rPh sb="6" eb="8">
      <t>ソクド</t>
    </rPh>
    <phoneticPr fontId="1"/>
  </si>
  <si>
    <r>
      <t>敵に火属性10000ダメージ・ノックバック効果</t>
    </r>
    <r>
      <rPr>
        <sz val="9"/>
        <color indexed="36"/>
        <rFont val="HGPｺﾞｼｯｸM"/>
        <family val="3"/>
        <charset val="128"/>
      </rPr>
      <t>(10)</t>
    </r>
    <rPh sb="0" eb="1">
      <t>テキ</t>
    </rPh>
    <rPh sb="2" eb="3">
      <t>ヒ</t>
    </rPh>
    <rPh sb="3" eb="5">
      <t>ゾクセイ</t>
    </rPh>
    <rPh sb="21" eb="23">
      <t>コウカ</t>
    </rPh>
    <phoneticPr fontId="1"/>
  </si>
  <si>
    <r>
      <rPr>
        <sz val="9"/>
        <rFont val="HGPｺﾞｼｯｸM"/>
        <family val="3"/>
        <charset val="128"/>
      </rPr>
      <t>※</t>
    </r>
    <r>
      <rPr>
        <sz val="9"/>
        <color indexed="10"/>
        <rFont val="HGPｺﾞｼｯｸM"/>
        <family val="3"/>
        <charset val="128"/>
      </rPr>
      <t>ガチャキャラ</t>
    </r>
    <phoneticPr fontId="1"/>
  </si>
  <si>
    <r>
      <rPr>
        <sz val="9"/>
        <color indexed="40"/>
        <rFont val="HGPｺﾞｼｯｸM"/>
        <family val="3"/>
        <charset val="128"/>
      </rPr>
      <t>水属性</t>
    </r>
    <r>
      <rPr>
        <sz val="9"/>
        <rFont val="HGPｺﾞｼｯｸM"/>
        <family val="3"/>
        <charset val="128"/>
      </rPr>
      <t>の移動速度</t>
    </r>
    <r>
      <rPr>
        <sz val="9"/>
        <color indexed="10"/>
        <rFont val="HGPｺﾞｼｯｸM"/>
        <family val="3"/>
        <charset val="128"/>
      </rPr>
      <t>5％</t>
    </r>
    <r>
      <rPr>
        <sz val="9"/>
        <rFont val="HGPｺﾞｼｯｸM"/>
        <family val="3"/>
        <charset val="128"/>
      </rPr>
      <t>アップ</t>
    </r>
    <rPh sb="0" eb="1">
      <t>ミズ</t>
    </rPh>
    <rPh sb="1" eb="3">
      <t>ゾクセイ</t>
    </rPh>
    <rPh sb="4" eb="6">
      <t>イドウ</t>
    </rPh>
    <rPh sb="6" eb="8">
      <t>ソクド</t>
    </rPh>
    <phoneticPr fontId="1"/>
  </si>
  <si>
    <r>
      <t>敵に行動停止効果</t>
    </r>
    <r>
      <rPr>
        <sz val="9"/>
        <color indexed="36"/>
        <rFont val="HGPｺﾞｼｯｸM"/>
        <family val="3"/>
        <charset val="128"/>
      </rPr>
      <t>(10)</t>
    </r>
    <rPh sb="0" eb="1">
      <t>テキ</t>
    </rPh>
    <rPh sb="2" eb="4">
      <t>コウドウ</t>
    </rPh>
    <rPh sb="4" eb="6">
      <t>テイシ</t>
    </rPh>
    <rPh sb="6" eb="8">
      <t>コウカ</t>
    </rPh>
    <phoneticPr fontId="1"/>
  </si>
  <si>
    <r>
      <rPr>
        <sz val="9"/>
        <rFont val="HGPｺﾞｼｯｸM"/>
        <family val="3"/>
        <charset val="128"/>
      </rPr>
      <t>※</t>
    </r>
    <r>
      <rPr>
        <sz val="9"/>
        <color indexed="17"/>
        <rFont val="HGPｺﾞｼｯｸM"/>
        <family val="3"/>
        <charset val="128"/>
      </rPr>
      <t>クエスト入手-「吹き荒れる氷雪の輪舞」</t>
    </r>
    <rPh sb="5" eb="7">
      <t>ニュウシュ</t>
    </rPh>
    <rPh sb="9" eb="10">
      <t>フ</t>
    </rPh>
    <rPh sb="11" eb="12">
      <t>ア</t>
    </rPh>
    <rPh sb="14" eb="16">
      <t>ヒョウセツ</t>
    </rPh>
    <rPh sb="17" eb="19">
      <t>ロンド</t>
    </rPh>
    <phoneticPr fontId="1"/>
  </si>
  <si>
    <r>
      <rPr>
        <sz val="9"/>
        <color indexed="40"/>
        <rFont val="HGPｺﾞｼｯｸM"/>
        <family val="3"/>
        <charset val="128"/>
      </rPr>
      <t>水属性</t>
    </r>
    <r>
      <rPr>
        <sz val="9"/>
        <rFont val="HGPｺﾞｼｯｸM"/>
        <family val="3"/>
        <charset val="128"/>
      </rPr>
      <t>の体力</t>
    </r>
    <r>
      <rPr>
        <sz val="9"/>
        <color indexed="10"/>
        <rFont val="HGPｺﾞｼｯｸM"/>
        <family val="3"/>
        <charset val="128"/>
      </rPr>
      <t>5％</t>
    </r>
    <r>
      <rPr>
        <sz val="9"/>
        <rFont val="HGPｺﾞｼｯｸM"/>
        <family val="3"/>
        <charset val="128"/>
      </rPr>
      <t>アップ</t>
    </r>
    <rPh sb="0" eb="1">
      <t>ミズ</t>
    </rPh>
    <rPh sb="1" eb="3">
      <t>ゾクセイ</t>
    </rPh>
    <rPh sb="4" eb="6">
      <t>タイリョク</t>
    </rPh>
    <phoneticPr fontId="1"/>
  </si>
  <si>
    <r>
      <t>味方の攻撃力アップ</t>
    </r>
    <r>
      <rPr>
        <sz val="9"/>
        <color indexed="36"/>
        <rFont val="HGPｺﾞｼｯｸM"/>
        <family val="3"/>
        <charset val="128"/>
      </rPr>
      <t>(20)</t>
    </r>
    <r>
      <rPr>
        <sz val="9"/>
        <color indexed="8"/>
        <rFont val="HGPｺﾞｼｯｸM"/>
        <family val="3"/>
        <charset val="128"/>
      </rPr>
      <t>・無敵効果</t>
    </r>
    <r>
      <rPr>
        <sz val="9"/>
        <color indexed="36"/>
        <rFont val="HGPｺﾞｼｯｸM"/>
        <family val="3"/>
        <charset val="128"/>
      </rPr>
      <t>(10)</t>
    </r>
    <rPh sb="0" eb="2">
      <t>ミカタ</t>
    </rPh>
    <rPh sb="3" eb="6">
      <t>コウゲキリョク</t>
    </rPh>
    <rPh sb="14" eb="16">
      <t>ムテキ</t>
    </rPh>
    <rPh sb="16" eb="18">
      <t>コウカ</t>
    </rPh>
    <phoneticPr fontId="1"/>
  </si>
  <si>
    <r>
      <t>超遅い</t>
    </r>
    <r>
      <rPr>
        <sz val="9"/>
        <color indexed="30"/>
        <rFont val="HGPｺﾞｼｯｸM"/>
        <family val="3"/>
        <charset val="128"/>
      </rPr>
      <t>↓↓</t>
    </r>
    <rPh sb="0" eb="1">
      <t>チョウ</t>
    </rPh>
    <rPh sb="1" eb="2">
      <t>オソ</t>
    </rPh>
    <phoneticPr fontId="1"/>
  </si>
  <si>
    <r>
      <rPr>
        <sz val="9"/>
        <color indexed="17"/>
        <rFont val="HGPｺﾞｼｯｸM"/>
        <family val="3"/>
        <charset val="128"/>
      </rPr>
      <t>風属性</t>
    </r>
    <r>
      <rPr>
        <sz val="9"/>
        <rFont val="HGPｺﾞｼｯｸM"/>
        <family val="3"/>
        <charset val="128"/>
      </rPr>
      <t>の消費妖力</t>
    </r>
    <r>
      <rPr>
        <sz val="9"/>
        <color indexed="10"/>
        <rFont val="HGPｺﾞｼｯｸM"/>
        <family val="3"/>
        <charset val="128"/>
      </rPr>
      <t>10％</t>
    </r>
    <r>
      <rPr>
        <sz val="9"/>
        <rFont val="HGPｺﾞｼｯｸM"/>
        <family val="3"/>
        <charset val="128"/>
      </rPr>
      <t>軽減</t>
    </r>
    <rPh sb="0" eb="1">
      <t>カゼ</t>
    </rPh>
    <rPh sb="1" eb="3">
      <t>ゾクセイ</t>
    </rPh>
    <rPh sb="4" eb="6">
      <t>ショウヒ</t>
    </rPh>
    <rPh sb="6" eb="7">
      <t>ヨウ</t>
    </rPh>
    <rPh sb="7" eb="8">
      <t>リョク</t>
    </rPh>
    <rPh sb="11" eb="13">
      <t>ケイゲン</t>
    </rPh>
    <phoneticPr fontId="1"/>
  </si>
  <si>
    <r>
      <t>敵に風属性10000ダメージ・移動速度ダウン</t>
    </r>
    <r>
      <rPr>
        <sz val="9"/>
        <color indexed="36"/>
        <rFont val="HGPｺﾞｼｯｸM"/>
        <family val="3"/>
        <charset val="128"/>
      </rPr>
      <t>(20)</t>
    </r>
    <r>
      <rPr>
        <sz val="9"/>
        <color indexed="10"/>
        <rFont val="HGPｺﾞｼｯｸM"/>
        <family val="3"/>
        <charset val="128"/>
      </rPr>
      <t>・吹き飛ばし効果</t>
    </r>
    <rPh sb="0" eb="1">
      <t>テキ</t>
    </rPh>
    <rPh sb="2" eb="3">
      <t>カゼ</t>
    </rPh>
    <rPh sb="3" eb="5">
      <t>ゾクセイ</t>
    </rPh>
    <rPh sb="15" eb="17">
      <t>イドウ</t>
    </rPh>
    <rPh sb="17" eb="19">
      <t>ソクド</t>
    </rPh>
    <rPh sb="27" eb="28">
      <t>フ</t>
    </rPh>
    <rPh sb="29" eb="30">
      <t>ト</t>
    </rPh>
    <rPh sb="32" eb="34">
      <t>コウカ</t>
    </rPh>
    <phoneticPr fontId="1"/>
  </si>
  <si>
    <r>
      <rPr>
        <sz val="9"/>
        <color indexed="51"/>
        <rFont val="HGPｺﾞｼｯｸM"/>
        <family val="3"/>
        <charset val="128"/>
      </rPr>
      <t>天属性</t>
    </r>
    <r>
      <rPr>
        <sz val="9"/>
        <rFont val="HGPｺﾞｼｯｸM"/>
        <family val="3"/>
        <charset val="128"/>
      </rPr>
      <t>の被ダメージ</t>
    </r>
    <r>
      <rPr>
        <sz val="9"/>
        <color indexed="10"/>
        <rFont val="HGPｺﾞｼｯｸM"/>
        <family val="3"/>
        <charset val="128"/>
      </rPr>
      <t>5％</t>
    </r>
    <r>
      <rPr>
        <sz val="9"/>
        <rFont val="HGPｺﾞｼｯｸM"/>
        <family val="3"/>
        <charset val="128"/>
      </rPr>
      <t>軽減</t>
    </r>
    <rPh sb="0" eb="1">
      <t>テン</t>
    </rPh>
    <rPh sb="1" eb="3">
      <t>ゾクセイ</t>
    </rPh>
    <rPh sb="4" eb="5">
      <t>ヒ</t>
    </rPh>
    <rPh sb="11" eb="13">
      <t>ケイゲン</t>
    </rPh>
    <phoneticPr fontId="1"/>
  </si>
  <si>
    <r>
      <t>味方の体力30000回復/</t>
    </r>
    <r>
      <rPr>
        <sz val="9"/>
        <color indexed="10"/>
        <rFont val="HGPｺﾞｼｯｸM"/>
        <family val="3"/>
        <charset val="128"/>
      </rPr>
      <t>敵に継続2000/sダメージ</t>
    </r>
    <r>
      <rPr>
        <sz val="9"/>
        <color indexed="36"/>
        <rFont val="HGPｺﾞｼｯｸM"/>
        <family val="3"/>
        <charset val="128"/>
      </rPr>
      <t>(10)</t>
    </r>
    <rPh sb="0" eb="2">
      <t>ミカタ</t>
    </rPh>
    <rPh sb="3" eb="5">
      <t>タイリョク</t>
    </rPh>
    <rPh sb="10" eb="12">
      <t>カイフク</t>
    </rPh>
    <rPh sb="13" eb="14">
      <t>テキ</t>
    </rPh>
    <rPh sb="15" eb="17">
      <t>ケイゾク</t>
    </rPh>
    <phoneticPr fontId="1"/>
  </si>
  <si>
    <r>
      <t>前衛タイプの攻撃頻度</t>
    </r>
    <r>
      <rPr>
        <sz val="9"/>
        <color indexed="10"/>
        <rFont val="HGPｺﾞｼｯｸM"/>
        <family val="3"/>
        <charset val="128"/>
      </rPr>
      <t>5％</t>
    </r>
    <r>
      <rPr>
        <sz val="9"/>
        <rFont val="HGPｺﾞｼｯｸM"/>
        <family val="3"/>
        <charset val="128"/>
      </rPr>
      <t>アップ</t>
    </r>
    <rPh sb="0" eb="2">
      <t>ゼンエイ</t>
    </rPh>
    <rPh sb="6" eb="8">
      <t>コウゲキ</t>
    </rPh>
    <rPh sb="8" eb="10">
      <t>ヒンド</t>
    </rPh>
    <phoneticPr fontId="1"/>
  </si>
  <si>
    <r>
      <rPr>
        <sz val="9"/>
        <rFont val="HGPｺﾞｼｯｸM"/>
        <family val="3"/>
        <charset val="128"/>
      </rPr>
      <t>※</t>
    </r>
    <r>
      <rPr>
        <sz val="9"/>
        <color indexed="17"/>
        <rFont val="HGPｺﾞｼｯｸM"/>
        <family val="3"/>
        <charset val="128"/>
      </rPr>
      <t>クエスト入手-「刑部狸の騒動記」</t>
    </r>
    <rPh sb="5" eb="7">
      <t>ニュウシュ</t>
    </rPh>
    <rPh sb="9" eb="11">
      <t>ギョウブ</t>
    </rPh>
    <rPh sb="11" eb="12">
      <t>タヌキ</t>
    </rPh>
    <rPh sb="13" eb="15">
      <t>ソウドウ</t>
    </rPh>
    <rPh sb="15" eb="16">
      <t>キ</t>
    </rPh>
    <phoneticPr fontId="1"/>
  </si>
  <si>
    <r>
      <rPr>
        <sz val="9"/>
        <color indexed="36"/>
        <rFont val="HGPｺﾞｼｯｸM"/>
        <family val="3"/>
        <charset val="128"/>
      </rPr>
      <t>地属性</t>
    </r>
    <r>
      <rPr>
        <sz val="9"/>
        <rFont val="HGPｺﾞｼｯｸM"/>
        <family val="3"/>
        <charset val="128"/>
      </rPr>
      <t>の攻撃頻度</t>
    </r>
    <r>
      <rPr>
        <sz val="9"/>
        <color indexed="10"/>
        <rFont val="HGPｺﾞｼｯｸM"/>
        <family val="3"/>
        <charset val="128"/>
      </rPr>
      <t>5％</t>
    </r>
    <r>
      <rPr>
        <sz val="9"/>
        <rFont val="HGPｺﾞｼｯｸM"/>
        <family val="3"/>
        <charset val="128"/>
      </rPr>
      <t>アップ</t>
    </r>
    <rPh sb="0" eb="1">
      <t>チ</t>
    </rPh>
    <rPh sb="1" eb="3">
      <t>ゾクセイ</t>
    </rPh>
    <rPh sb="4" eb="6">
      <t>コウゲキ</t>
    </rPh>
    <rPh sb="6" eb="8">
      <t>ヒンド</t>
    </rPh>
    <phoneticPr fontId="1"/>
  </si>
  <si>
    <r>
      <t>敵に地属性10000ダメージ・攻撃力ダウン</t>
    </r>
    <r>
      <rPr>
        <sz val="9"/>
        <color indexed="36"/>
        <rFont val="HGPｺﾞｼｯｸM"/>
        <family val="3"/>
        <charset val="128"/>
      </rPr>
      <t>(20)</t>
    </r>
    <rPh sb="0" eb="1">
      <t>テキ</t>
    </rPh>
    <rPh sb="2" eb="3">
      <t>チ</t>
    </rPh>
    <rPh sb="3" eb="5">
      <t>ゾクセイ</t>
    </rPh>
    <rPh sb="15" eb="18">
      <t>コウゲキリョク</t>
    </rPh>
    <phoneticPr fontId="1"/>
  </si>
  <si>
    <r>
      <rPr>
        <sz val="9"/>
        <color indexed="36"/>
        <rFont val="HGPｺﾞｼｯｸM"/>
        <family val="3"/>
        <charset val="128"/>
      </rPr>
      <t>地属性</t>
    </r>
    <r>
      <rPr>
        <sz val="9"/>
        <rFont val="HGPｺﾞｼｯｸM"/>
        <family val="3"/>
        <charset val="128"/>
      </rPr>
      <t>の移動速度</t>
    </r>
    <r>
      <rPr>
        <sz val="9"/>
        <color indexed="10"/>
        <rFont val="HGPｺﾞｼｯｸM"/>
        <family val="3"/>
        <charset val="128"/>
      </rPr>
      <t>5％</t>
    </r>
    <r>
      <rPr>
        <sz val="9"/>
        <rFont val="HGPｺﾞｼｯｸM"/>
        <family val="3"/>
        <charset val="128"/>
      </rPr>
      <t>アップ</t>
    </r>
    <rPh sb="0" eb="1">
      <t>チ</t>
    </rPh>
    <rPh sb="1" eb="3">
      <t>ゾクセイ</t>
    </rPh>
    <rPh sb="4" eb="6">
      <t>イドウ</t>
    </rPh>
    <rPh sb="6" eb="8">
      <t>ソクド</t>
    </rPh>
    <phoneticPr fontId="1"/>
  </si>
  <si>
    <r>
      <t>敵の攻撃頻度ダウン</t>
    </r>
    <r>
      <rPr>
        <sz val="9"/>
        <color indexed="36"/>
        <rFont val="HGPｺﾞｼｯｸM"/>
        <family val="3"/>
        <charset val="128"/>
      </rPr>
      <t>(20)</t>
    </r>
    <r>
      <rPr>
        <sz val="9"/>
        <color indexed="10"/>
        <rFont val="HGPｺﾞｼｯｸM"/>
        <family val="3"/>
        <charset val="128"/>
      </rPr>
      <t>・継続2000/sダメージ</t>
    </r>
    <r>
      <rPr>
        <sz val="9"/>
        <color indexed="36"/>
        <rFont val="HGPｺﾞｼｯｸM"/>
        <family val="3"/>
        <charset val="128"/>
      </rPr>
      <t>(10)</t>
    </r>
    <rPh sb="0" eb="1">
      <t>テキ</t>
    </rPh>
    <rPh sb="2" eb="4">
      <t>コウゲキ</t>
    </rPh>
    <rPh sb="4" eb="6">
      <t>ヒンド</t>
    </rPh>
    <rPh sb="14" eb="16">
      <t>ケイゾク</t>
    </rPh>
    <phoneticPr fontId="1"/>
  </si>
  <si>
    <r>
      <rPr>
        <sz val="9"/>
        <color indexed="10"/>
        <rFont val="HGPｺﾞｼｯｸM"/>
        <family val="3"/>
        <charset val="128"/>
      </rPr>
      <t>火属性</t>
    </r>
    <r>
      <rPr>
        <sz val="9"/>
        <rFont val="HGPｺﾞｼｯｸM"/>
        <family val="3"/>
        <charset val="128"/>
      </rPr>
      <t>の被ダメージ</t>
    </r>
    <r>
      <rPr>
        <sz val="9"/>
        <color indexed="10"/>
        <rFont val="HGPｺﾞｼｯｸM"/>
        <family val="3"/>
        <charset val="128"/>
      </rPr>
      <t>5％</t>
    </r>
    <r>
      <rPr>
        <sz val="9"/>
        <rFont val="HGPｺﾞｼｯｸM"/>
        <family val="3"/>
        <charset val="128"/>
      </rPr>
      <t>軽減</t>
    </r>
    <rPh sb="0" eb="1">
      <t>ヒ</t>
    </rPh>
    <rPh sb="1" eb="3">
      <t>ゾクセイ</t>
    </rPh>
    <rPh sb="4" eb="5">
      <t>ヒ</t>
    </rPh>
    <rPh sb="11" eb="13">
      <t>ケイゲン</t>
    </rPh>
    <phoneticPr fontId="1"/>
  </si>
  <si>
    <r>
      <t>味方に無敵効果</t>
    </r>
    <r>
      <rPr>
        <sz val="9"/>
        <color indexed="36"/>
        <rFont val="HGPｺﾞｼｯｸM"/>
        <family val="3"/>
        <charset val="128"/>
      </rPr>
      <t>(10)</t>
    </r>
    <r>
      <rPr>
        <sz val="9"/>
        <rFont val="HGPｺﾞｼｯｸM"/>
        <family val="3"/>
        <charset val="128"/>
      </rPr>
      <t>/</t>
    </r>
    <r>
      <rPr>
        <sz val="9"/>
        <color indexed="10"/>
        <rFont val="HGPｺﾞｼｯｸM"/>
        <family val="3"/>
        <charset val="128"/>
      </rPr>
      <t>敵に継続2000/sダメージ</t>
    </r>
    <r>
      <rPr>
        <sz val="9"/>
        <color indexed="36"/>
        <rFont val="HGPｺﾞｼｯｸM"/>
        <family val="3"/>
        <charset val="128"/>
      </rPr>
      <t>(10)</t>
    </r>
    <rPh sb="0" eb="2">
      <t>ミカタ</t>
    </rPh>
    <rPh sb="3" eb="5">
      <t>ムテキ</t>
    </rPh>
    <rPh sb="5" eb="7">
      <t>コウカ</t>
    </rPh>
    <rPh sb="12" eb="13">
      <t>テキ</t>
    </rPh>
    <rPh sb="14" eb="16">
      <t>ケイゾク</t>
    </rPh>
    <phoneticPr fontId="1"/>
  </si>
  <si>
    <r>
      <t>中衛タイプの移動速度</t>
    </r>
    <r>
      <rPr>
        <sz val="9"/>
        <color indexed="10"/>
        <rFont val="HGPｺﾞｼｯｸM"/>
        <family val="3"/>
        <charset val="128"/>
      </rPr>
      <t>15％</t>
    </r>
    <r>
      <rPr>
        <sz val="9"/>
        <rFont val="HGPｺﾞｼｯｸM"/>
        <family val="3"/>
        <charset val="128"/>
      </rPr>
      <t>アップ</t>
    </r>
    <rPh sb="0" eb="2">
      <t>チュウエイ</t>
    </rPh>
    <rPh sb="6" eb="8">
      <t>イドウ</t>
    </rPh>
    <rPh sb="8" eb="10">
      <t>ソクド</t>
    </rPh>
    <phoneticPr fontId="1"/>
  </si>
  <si>
    <r>
      <t>味方の攻撃力・攻撃頻度アップ</t>
    </r>
    <r>
      <rPr>
        <sz val="9"/>
        <color indexed="36"/>
        <rFont val="HGPｺﾞｼｯｸM"/>
        <family val="3"/>
        <charset val="128"/>
      </rPr>
      <t>(各20)</t>
    </r>
    <r>
      <rPr>
        <sz val="9"/>
        <color indexed="8"/>
        <rFont val="HGPｺﾞｼｯｸM"/>
        <family val="3"/>
        <charset val="128"/>
      </rPr>
      <t>/</t>
    </r>
    <r>
      <rPr>
        <sz val="9"/>
        <color indexed="10"/>
        <rFont val="HGPｺﾞｼｯｸM"/>
        <family val="3"/>
        <charset val="128"/>
      </rPr>
      <t>敵の攻撃力・攻撃頻度ダウン</t>
    </r>
    <r>
      <rPr>
        <sz val="9"/>
        <color indexed="36"/>
        <rFont val="HGPｺﾞｼｯｸM"/>
        <family val="3"/>
        <charset val="128"/>
      </rPr>
      <t>(各20)</t>
    </r>
    <rPh sb="0" eb="2">
      <t>ミカタ</t>
    </rPh>
    <rPh sb="3" eb="6">
      <t>コウゲキリョク</t>
    </rPh>
    <rPh sb="7" eb="9">
      <t>コウゲキ</t>
    </rPh>
    <rPh sb="9" eb="11">
      <t>ヒンド</t>
    </rPh>
    <rPh sb="15" eb="16">
      <t>カク</t>
    </rPh>
    <rPh sb="20" eb="21">
      <t>テキ</t>
    </rPh>
    <rPh sb="22" eb="25">
      <t>コウゲキリョク</t>
    </rPh>
    <rPh sb="26" eb="28">
      <t>コウゲキ</t>
    </rPh>
    <rPh sb="28" eb="30">
      <t>ヒンド</t>
    </rPh>
    <rPh sb="34" eb="35">
      <t>カク</t>
    </rPh>
    <phoneticPr fontId="1"/>
  </si>
  <si>
    <r>
      <rPr>
        <sz val="9"/>
        <color indexed="40"/>
        <rFont val="HGPｺﾞｼｯｸM"/>
        <family val="3"/>
        <charset val="128"/>
      </rPr>
      <t>水属性</t>
    </r>
    <r>
      <rPr>
        <sz val="9"/>
        <rFont val="HGPｺﾞｼｯｸM"/>
        <family val="3"/>
        <charset val="128"/>
      </rPr>
      <t>の被ダメージ</t>
    </r>
    <r>
      <rPr>
        <sz val="9"/>
        <color indexed="10"/>
        <rFont val="HGPｺﾞｼｯｸM"/>
        <family val="3"/>
        <charset val="128"/>
      </rPr>
      <t>5％</t>
    </r>
    <r>
      <rPr>
        <sz val="9"/>
        <rFont val="HGPｺﾞｼｯｸM"/>
        <family val="3"/>
        <charset val="128"/>
      </rPr>
      <t>軽減</t>
    </r>
    <rPh sb="0" eb="1">
      <t>ミズ</t>
    </rPh>
    <rPh sb="1" eb="3">
      <t>ゾクセイ</t>
    </rPh>
    <rPh sb="4" eb="5">
      <t>ヒ</t>
    </rPh>
    <rPh sb="11" eb="13">
      <t>ケイゲン</t>
    </rPh>
    <phoneticPr fontId="1"/>
  </si>
  <si>
    <r>
      <rPr>
        <sz val="9"/>
        <color indexed="51"/>
        <rFont val="HGPｺﾞｼｯｸM"/>
        <family val="3"/>
        <charset val="128"/>
      </rPr>
      <t>天属性</t>
    </r>
    <r>
      <rPr>
        <sz val="9"/>
        <rFont val="HGPｺﾞｼｯｸM"/>
        <family val="3"/>
        <charset val="128"/>
      </rPr>
      <t>の移動速度</t>
    </r>
    <r>
      <rPr>
        <sz val="9"/>
        <color indexed="10"/>
        <rFont val="HGPｺﾞｼｯｸM"/>
        <family val="3"/>
        <charset val="128"/>
      </rPr>
      <t>5％</t>
    </r>
    <r>
      <rPr>
        <sz val="9"/>
        <rFont val="HGPｺﾞｼｯｸM"/>
        <family val="3"/>
        <charset val="128"/>
      </rPr>
      <t>アップ</t>
    </r>
    <rPh sb="0" eb="1">
      <t>テン</t>
    </rPh>
    <rPh sb="1" eb="3">
      <t>ゾクセイ</t>
    </rPh>
    <rPh sb="4" eb="6">
      <t>イドウ</t>
    </rPh>
    <rPh sb="6" eb="8">
      <t>ソクド</t>
    </rPh>
    <phoneticPr fontId="1"/>
  </si>
  <si>
    <r>
      <t>中衛タイプの被ダメージ</t>
    </r>
    <r>
      <rPr>
        <sz val="9"/>
        <color indexed="10"/>
        <rFont val="HGPｺﾞｼｯｸM"/>
        <family val="3"/>
        <charset val="128"/>
      </rPr>
      <t>5％</t>
    </r>
    <r>
      <rPr>
        <sz val="9"/>
        <rFont val="HGPｺﾞｼｯｸM"/>
        <family val="3"/>
        <charset val="128"/>
      </rPr>
      <t>軽減</t>
    </r>
    <rPh sb="0" eb="2">
      <t>チュウエイ</t>
    </rPh>
    <rPh sb="6" eb="7">
      <t>ヒ</t>
    </rPh>
    <rPh sb="13" eb="15">
      <t>ケイゲン</t>
    </rPh>
    <phoneticPr fontId="1"/>
  </si>
  <si>
    <r>
      <t>味方に無敵効果</t>
    </r>
    <r>
      <rPr>
        <sz val="9"/>
        <color indexed="36"/>
        <rFont val="HGPｺﾞｼｯｸM"/>
        <family val="3"/>
        <charset val="128"/>
      </rPr>
      <t>(6)</t>
    </r>
    <rPh sb="0" eb="2">
      <t>ミカタ</t>
    </rPh>
    <rPh sb="3" eb="7">
      <t>ムテキコウカ</t>
    </rPh>
    <phoneticPr fontId="1"/>
  </si>
  <si>
    <r>
      <rPr>
        <sz val="9"/>
        <color indexed="36"/>
        <rFont val="HGPｺﾞｼｯｸM"/>
        <family val="3"/>
        <charset val="128"/>
      </rPr>
      <t>地属性</t>
    </r>
    <r>
      <rPr>
        <sz val="9"/>
        <rFont val="HGPｺﾞｼｯｸM"/>
        <family val="3"/>
        <charset val="128"/>
      </rPr>
      <t>の消費妖力</t>
    </r>
    <r>
      <rPr>
        <sz val="9"/>
        <color indexed="10"/>
        <rFont val="HGPｺﾞｼｯｸM"/>
        <family val="3"/>
        <charset val="128"/>
      </rPr>
      <t>10％</t>
    </r>
    <r>
      <rPr>
        <sz val="9"/>
        <rFont val="HGPｺﾞｼｯｸM"/>
        <family val="3"/>
        <charset val="128"/>
      </rPr>
      <t>軽減</t>
    </r>
    <rPh sb="0" eb="1">
      <t>チ</t>
    </rPh>
    <rPh sb="1" eb="3">
      <t>ゾクセイ</t>
    </rPh>
    <rPh sb="4" eb="6">
      <t>ショウヒ</t>
    </rPh>
    <rPh sb="6" eb="7">
      <t>ヨウ</t>
    </rPh>
    <rPh sb="7" eb="8">
      <t>リョク</t>
    </rPh>
    <rPh sb="11" eb="13">
      <t>ケイゲン</t>
    </rPh>
    <phoneticPr fontId="1"/>
  </si>
  <si>
    <r>
      <t>敵の移動速度ダウン</t>
    </r>
    <r>
      <rPr>
        <sz val="9"/>
        <color indexed="36"/>
        <rFont val="HGPｺﾞｼｯｸM"/>
        <family val="3"/>
        <charset val="128"/>
      </rPr>
      <t>(20)</t>
    </r>
    <r>
      <rPr>
        <sz val="9"/>
        <color indexed="10"/>
        <rFont val="HGPｺﾞｼｯｸM"/>
        <family val="3"/>
        <charset val="128"/>
      </rPr>
      <t>・継続2000/sダメージ</t>
    </r>
    <r>
      <rPr>
        <sz val="9"/>
        <color indexed="36"/>
        <rFont val="HGPｺﾞｼｯｸM"/>
        <family val="3"/>
        <charset val="128"/>
      </rPr>
      <t>(10)</t>
    </r>
    <rPh sb="0" eb="1">
      <t>テキ</t>
    </rPh>
    <rPh sb="2" eb="4">
      <t>イドウ</t>
    </rPh>
    <rPh sb="4" eb="6">
      <t>ソクド</t>
    </rPh>
    <rPh sb="14" eb="16">
      <t>ケイゾク</t>
    </rPh>
    <phoneticPr fontId="1"/>
  </si>
  <si>
    <r>
      <rPr>
        <sz val="9"/>
        <rFont val="HGPｺﾞｼｯｸM"/>
        <family val="3"/>
        <charset val="128"/>
      </rPr>
      <t>※</t>
    </r>
    <r>
      <rPr>
        <sz val="9"/>
        <color indexed="17"/>
        <rFont val="HGPｺﾞｼｯｸM"/>
        <family val="3"/>
        <charset val="128"/>
      </rPr>
      <t>クエスト入手-「黄泉へ誘う呪縛の縄」</t>
    </r>
    <rPh sb="5" eb="7">
      <t>ニュウシュ</t>
    </rPh>
    <rPh sb="9" eb="11">
      <t>ヨミ</t>
    </rPh>
    <rPh sb="12" eb="13">
      <t>サソ</t>
    </rPh>
    <rPh sb="14" eb="16">
      <t>ジュバク</t>
    </rPh>
    <rPh sb="17" eb="18">
      <t>ナワ</t>
    </rPh>
    <phoneticPr fontId="1"/>
  </si>
  <si>
    <r>
      <t>味方の移動速度アップ・必要妖力軽減</t>
    </r>
    <r>
      <rPr>
        <sz val="9"/>
        <color indexed="36"/>
        <rFont val="HGPｺﾞｼｯｸM"/>
        <family val="3"/>
        <charset val="128"/>
      </rPr>
      <t>(各20)</t>
    </r>
    <r>
      <rPr>
        <sz val="9"/>
        <color indexed="8"/>
        <rFont val="HGPｺﾞｼｯｸM"/>
        <family val="3"/>
        <charset val="128"/>
      </rPr>
      <t>/</t>
    </r>
    <r>
      <rPr>
        <sz val="9"/>
        <color indexed="10"/>
        <rFont val="HGPｺﾞｼｯｸM"/>
        <family val="3"/>
        <charset val="128"/>
      </rPr>
      <t>敵に吹き飛ばし効果</t>
    </r>
    <rPh sb="0" eb="2">
      <t>ミカタ</t>
    </rPh>
    <rPh sb="3" eb="5">
      <t>イドウ</t>
    </rPh>
    <rPh sb="5" eb="7">
      <t>ソクド</t>
    </rPh>
    <rPh sb="11" eb="13">
      <t>ヒツヨウ</t>
    </rPh>
    <rPh sb="13" eb="14">
      <t>ヨウ</t>
    </rPh>
    <rPh sb="14" eb="15">
      <t>リョク</t>
    </rPh>
    <rPh sb="15" eb="17">
      <t>ケイゲン</t>
    </rPh>
    <rPh sb="18" eb="19">
      <t>カク</t>
    </rPh>
    <rPh sb="23" eb="24">
      <t>テキ</t>
    </rPh>
    <rPh sb="25" eb="26">
      <t>フ</t>
    </rPh>
    <rPh sb="27" eb="28">
      <t>ト</t>
    </rPh>
    <rPh sb="30" eb="32">
      <t>コウカ</t>
    </rPh>
    <phoneticPr fontId="1"/>
  </si>
  <si>
    <r>
      <rPr>
        <sz val="9"/>
        <rFont val="HGPｺﾞｼｯｸM"/>
        <family val="3"/>
        <charset val="128"/>
      </rPr>
      <t>※</t>
    </r>
    <r>
      <rPr>
        <sz val="9"/>
        <color indexed="17"/>
        <rFont val="HGPｺﾞｼｯｸM"/>
        <family val="3"/>
        <charset val="128"/>
      </rPr>
      <t>クエスト入手-「福を招く座敷の童戯」</t>
    </r>
    <rPh sb="5" eb="7">
      <t>ニュウシュ</t>
    </rPh>
    <rPh sb="9" eb="10">
      <t>フク</t>
    </rPh>
    <rPh sb="11" eb="12">
      <t>マネ</t>
    </rPh>
    <rPh sb="13" eb="15">
      <t>ザシキ</t>
    </rPh>
    <rPh sb="16" eb="17">
      <t>ワラベ</t>
    </rPh>
    <rPh sb="17" eb="18">
      <t>ギ</t>
    </rPh>
    <phoneticPr fontId="1"/>
  </si>
  <si>
    <r>
      <t>後衛タイプの攻撃力</t>
    </r>
    <r>
      <rPr>
        <sz val="9"/>
        <color indexed="10"/>
        <rFont val="HGPｺﾞｼｯｸM"/>
        <family val="3"/>
        <charset val="128"/>
      </rPr>
      <t>5％</t>
    </r>
    <r>
      <rPr>
        <sz val="9"/>
        <rFont val="HGPｺﾞｼｯｸM"/>
        <family val="3"/>
        <charset val="128"/>
      </rPr>
      <t>アップ</t>
    </r>
    <rPh sb="0" eb="2">
      <t>コウエイ</t>
    </rPh>
    <rPh sb="6" eb="9">
      <t>コウゲキリョク</t>
    </rPh>
    <phoneticPr fontId="1"/>
  </si>
  <si>
    <r>
      <t>味方の攻撃力アップ/</t>
    </r>
    <r>
      <rPr>
        <sz val="9"/>
        <color indexed="10"/>
        <rFont val="HGPｺﾞｼｯｸM"/>
        <family val="3"/>
        <charset val="128"/>
      </rPr>
      <t>敵に継続2000/sダメージ</t>
    </r>
    <rPh sb="0" eb="2">
      <t>ミカタ</t>
    </rPh>
    <rPh sb="3" eb="6">
      <t>コウゲキリョク</t>
    </rPh>
    <rPh sb="10" eb="11">
      <t>テキ</t>
    </rPh>
    <rPh sb="12" eb="14">
      <t>ケイゾク</t>
    </rPh>
    <phoneticPr fontId="1"/>
  </si>
  <si>
    <r>
      <rPr>
        <sz val="9"/>
        <rFont val="HGPｺﾞｼｯｸM"/>
        <family val="3"/>
        <charset val="128"/>
      </rPr>
      <t>※</t>
    </r>
    <r>
      <rPr>
        <sz val="9"/>
        <color indexed="30"/>
        <rFont val="HGPｺﾞｼｯｸM"/>
        <family val="3"/>
        <charset val="128"/>
      </rPr>
      <t>(うしおととら)コラボキャラのため現在入手不可</t>
    </r>
    <rPh sb="18" eb="20">
      <t>ゲンザイ</t>
    </rPh>
    <rPh sb="20" eb="22">
      <t>ニュウシュ</t>
    </rPh>
    <rPh sb="22" eb="24">
      <t>フカ</t>
    </rPh>
    <phoneticPr fontId="1"/>
  </si>
  <si>
    <r>
      <rPr>
        <sz val="9"/>
        <color indexed="51"/>
        <rFont val="HGPｺﾞｼｯｸM"/>
        <family val="3"/>
        <charset val="128"/>
      </rPr>
      <t>天属性</t>
    </r>
    <r>
      <rPr>
        <sz val="9"/>
        <rFont val="HGPｺﾞｼｯｸM"/>
        <family val="3"/>
        <charset val="128"/>
      </rPr>
      <t>の体力</t>
    </r>
    <r>
      <rPr>
        <sz val="9"/>
        <color indexed="10"/>
        <rFont val="HGPｺﾞｼｯｸM"/>
        <family val="3"/>
        <charset val="128"/>
      </rPr>
      <t>5％</t>
    </r>
    <r>
      <rPr>
        <sz val="9"/>
        <rFont val="HGPｺﾞｼｯｸM"/>
        <family val="3"/>
        <charset val="128"/>
      </rPr>
      <t>アップ</t>
    </r>
    <rPh sb="0" eb="1">
      <t>テン</t>
    </rPh>
    <rPh sb="1" eb="3">
      <t>ゾクセイ</t>
    </rPh>
    <rPh sb="4" eb="6">
      <t>タイリョク</t>
    </rPh>
    <phoneticPr fontId="1"/>
  </si>
  <si>
    <r>
      <t>味方に体力X2倍の体力回復効果/</t>
    </r>
    <r>
      <rPr>
        <sz val="9"/>
        <color indexed="10"/>
        <rFont val="HGPｺﾞｼｯｸM"/>
        <family val="3"/>
        <charset val="128"/>
      </rPr>
      <t>敵に攻撃力X2倍の天属性ダメージ</t>
    </r>
    <rPh sb="0" eb="2">
      <t>ミカタ</t>
    </rPh>
    <rPh sb="3" eb="5">
      <t>タイリョク</t>
    </rPh>
    <rPh sb="7" eb="8">
      <t>バイ</t>
    </rPh>
    <rPh sb="9" eb="11">
      <t>タイリョク</t>
    </rPh>
    <rPh sb="11" eb="13">
      <t>カイフク</t>
    </rPh>
    <rPh sb="13" eb="15">
      <t>コウカ</t>
    </rPh>
    <rPh sb="16" eb="17">
      <t>テキ</t>
    </rPh>
    <rPh sb="18" eb="21">
      <t>コウゲキリョク</t>
    </rPh>
    <rPh sb="23" eb="24">
      <t>バイ</t>
    </rPh>
    <rPh sb="25" eb="26">
      <t>テン</t>
    </rPh>
    <rPh sb="26" eb="28">
      <t>ゾクセイ</t>
    </rPh>
    <phoneticPr fontId="1"/>
  </si>
  <si>
    <r>
      <t>※長壁姫</t>
    </r>
    <r>
      <rPr>
        <sz val="9"/>
        <color indexed="10"/>
        <rFont val="HGPｺﾞｼｯｸM"/>
        <family val="3"/>
        <charset val="128"/>
      </rPr>
      <t>（ガチャキャラ）</t>
    </r>
    <r>
      <rPr>
        <sz val="9"/>
        <rFont val="HGPｺﾞｼｯｸM"/>
        <family val="3"/>
        <charset val="128"/>
      </rPr>
      <t>　から進化・</t>
    </r>
    <r>
      <rPr>
        <sz val="9"/>
        <color indexed="10"/>
        <rFont val="HGPｺﾞｼｯｸM"/>
        <family val="3"/>
        <charset val="128"/>
      </rPr>
      <t>ガチャキャラ</t>
    </r>
    <rPh sb="1" eb="3">
      <t>オサカベ</t>
    </rPh>
    <rPh sb="3" eb="4">
      <t>ヒメ</t>
    </rPh>
    <rPh sb="15" eb="17">
      <t>シンカ</t>
    </rPh>
    <phoneticPr fontId="1"/>
  </si>
  <si>
    <r>
      <t>前衛タイプの攻撃力</t>
    </r>
    <r>
      <rPr>
        <sz val="9"/>
        <color indexed="10"/>
        <rFont val="HGPｺﾞｼｯｸM"/>
        <family val="3"/>
        <charset val="128"/>
      </rPr>
      <t>5％</t>
    </r>
    <r>
      <rPr>
        <sz val="9"/>
        <rFont val="HGPｺﾞｼｯｸM"/>
        <family val="3"/>
        <charset val="128"/>
      </rPr>
      <t>アップ</t>
    </r>
    <rPh sb="0" eb="2">
      <t>ゼンエイ</t>
    </rPh>
    <rPh sb="6" eb="9">
      <t>コウゲキリョク</t>
    </rPh>
    <phoneticPr fontId="1"/>
  </si>
  <si>
    <r>
      <t>味方の移動速度アップ</t>
    </r>
    <r>
      <rPr>
        <sz val="9"/>
        <color indexed="36"/>
        <rFont val="HGPｺﾞｼｯｸM"/>
        <family val="3"/>
        <charset val="128"/>
      </rPr>
      <t>(20)</t>
    </r>
    <r>
      <rPr>
        <sz val="9"/>
        <color indexed="8"/>
        <rFont val="HGPｺﾞｼｯｸM"/>
        <family val="3"/>
        <charset val="128"/>
      </rPr>
      <t>/</t>
    </r>
    <r>
      <rPr>
        <sz val="9"/>
        <color indexed="10"/>
        <rFont val="HGPｺﾞｼｯｸM"/>
        <family val="3"/>
        <charset val="128"/>
      </rPr>
      <t>敵の移動速度ダウン</t>
    </r>
    <r>
      <rPr>
        <sz val="9"/>
        <color indexed="36"/>
        <rFont val="HGPｺﾞｼｯｸM"/>
        <family val="3"/>
        <charset val="128"/>
      </rPr>
      <t>(20)</t>
    </r>
    <rPh sb="0" eb="2">
      <t>ミカタ</t>
    </rPh>
    <rPh sb="3" eb="5">
      <t>イドウ</t>
    </rPh>
    <rPh sb="5" eb="7">
      <t>ソクド</t>
    </rPh>
    <rPh sb="15" eb="16">
      <t>テキ</t>
    </rPh>
    <rPh sb="17" eb="19">
      <t>イドウ</t>
    </rPh>
    <rPh sb="19" eb="21">
      <t>ソクド</t>
    </rPh>
    <phoneticPr fontId="1"/>
  </si>
  <si>
    <r>
      <t>前衛タイプの体力</t>
    </r>
    <r>
      <rPr>
        <sz val="9"/>
        <color indexed="10"/>
        <rFont val="HGPｺﾞｼｯｸM"/>
        <family val="3"/>
        <charset val="128"/>
      </rPr>
      <t>5％</t>
    </r>
    <r>
      <rPr>
        <sz val="9"/>
        <rFont val="HGPｺﾞｼｯｸM"/>
        <family val="3"/>
        <charset val="128"/>
      </rPr>
      <t>アップ</t>
    </r>
    <rPh sb="0" eb="2">
      <t>ゼンエイ</t>
    </rPh>
    <rPh sb="6" eb="8">
      <t>タイリョク</t>
    </rPh>
    <phoneticPr fontId="1"/>
  </si>
  <si>
    <r>
      <t>味方の体力継続6000/s回復</t>
    </r>
    <r>
      <rPr>
        <sz val="9"/>
        <color indexed="36"/>
        <rFont val="HGPｺﾞｼｯｸM"/>
        <family val="3"/>
        <charset val="128"/>
      </rPr>
      <t>(10)</t>
    </r>
    <rPh sb="0" eb="2">
      <t>ミカタ</t>
    </rPh>
    <rPh sb="3" eb="5">
      <t>タイリョク</t>
    </rPh>
    <rPh sb="5" eb="7">
      <t>ケイゾク</t>
    </rPh>
    <rPh sb="13" eb="15">
      <t>カイフク</t>
    </rPh>
    <phoneticPr fontId="1"/>
  </si>
  <si>
    <r>
      <rPr>
        <sz val="9"/>
        <rFont val="HGPｺﾞｼｯｸM"/>
        <family val="3"/>
        <charset val="128"/>
      </rPr>
      <t>※</t>
    </r>
    <r>
      <rPr>
        <sz val="9"/>
        <color indexed="17"/>
        <rFont val="HGPｺﾞｼｯｸM"/>
        <family val="3"/>
        <charset val="128"/>
      </rPr>
      <t>クエスト入手-「行く手を阻む火の車」</t>
    </r>
    <rPh sb="5" eb="7">
      <t>ニュウシュ</t>
    </rPh>
    <rPh sb="9" eb="10">
      <t>ユ</t>
    </rPh>
    <rPh sb="11" eb="12">
      <t>テ</t>
    </rPh>
    <rPh sb="13" eb="14">
      <t>ハバ</t>
    </rPh>
    <rPh sb="15" eb="16">
      <t>ヒ</t>
    </rPh>
    <rPh sb="17" eb="18">
      <t>クルマ</t>
    </rPh>
    <phoneticPr fontId="1"/>
  </si>
  <si>
    <r>
      <t>敵に継続1000/sダメージ</t>
    </r>
    <r>
      <rPr>
        <sz val="9"/>
        <color indexed="36"/>
        <rFont val="HGPｺﾞｼｯｸM"/>
        <family val="3"/>
        <charset val="128"/>
      </rPr>
      <t>(10)</t>
    </r>
    <rPh sb="0" eb="1">
      <t>テキ</t>
    </rPh>
    <rPh sb="2" eb="4">
      <t>ケイゾク</t>
    </rPh>
    <phoneticPr fontId="1"/>
  </si>
  <si>
    <r>
      <t>敵の攻撃力・攻撃頻度をダウン</t>
    </r>
    <r>
      <rPr>
        <sz val="9"/>
        <color indexed="36"/>
        <rFont val="HGPｺﾞｼｯｸM"/>
        <family val="3"/>
        <charset val="128"/>
      </rPr>
      <t>(各20)</t>
    </r>
    <rPh sb="0" eb="1">
      <t>テキ</t>
    </rPh>
    <rPh sb="2" eb="5">
      <t>コウゲキリョク</t>
    </rPh>
    <rPh sb="6" eb="8">
      <t>コウゲキ</t>
    </rPh>
    <rPh sb="8" eb="10">
      <t>ヒンド</t>
    </rPh>
    <rPh sb="15" eb="16">
      <t>カク</t>
    </rPh>
    <phoneticPr fontId="1"/>
  </si>
  <si>
    <r>
      <rPr>
        <sz val="9"/>
        <color indexed="40"/>
        <rFont val="HGPｺﾞｼｯｸM"/>
        <family val="3"/>
        <charset val="128"/>
      </rPr>
      <t>水属性</t>
    </r>
    <r>
      <rPr>
        <sz val="9"/>
        <rFont val="HGPｺﾞｼｯｸM"/>
        <family val="3"/>
        <charset val="128"/>
      </rPr>
      <t>の消費妖力</t>
    </r>
    <r>
      <rPr>
        <sz val="9"/>
        <color indexed="10"/>
        <rFont val="HGPｺﾞｼｯｸM"/>
        <family val="3"/>
        <charset val="128"/>
      </rPr>
      <t>10％</t>
    </r>
    <r>
      <rPr>
        <sz val="9"/>
        <rFont val="HGPｺﾞｼｯｸM"/>
        <family val="3"/>
        <charset val="128"/>
      </rPr>
      <t>軽減</t>
    </r>
    <rPh sb="0" eb="1">
      <t>ミズ</t>
    </rPh>
    <rPh sb="1" eb="3">
      <t>ゾクセイ</t>
    </rPh>
    <rPh sb="4" eb="6">
      <t>ショウヒ</t>
    </rPh>
    <rPh sb="6" eb="7">
      <t>ヨウ</t>
    </rPh>
    <rPh sb="7" eb="8">
      <t>リョク</t>
    </rPh>
    <rPh sb="11" eb="13">
      <t>ケイゲン</t>
    </rPh>
    <phoneticPr fontId="1"/>
  </si>
  <si>
    <r>
      <t>敵に水属性10000ダメージ・ノックバック効果</t>
    </r>
    <r>
      <rPr>
        <sz val="9"/>
        <color indexed="36"/>
        <rFont val="HGPｺﾞｼｯｸM"/>
        <family val="3"/>
        <charset val="128"/>
      </rPr>
      <t>(20)</t>
    </r>
    <rPh sb="0" eb="1">
      <t>テキ</t>
    </rPh>
    <rPh sb="2" eb="3">
      <t>ミズ</t>
    </rPh>
    <rPh sb="3" eb="5">
      <t>ゾクセイ</t>
    </rPh>
    <rPh sb="21" eb="23">
      <t>コウカ</t>
    </rPh>
    <phoneticPr fontId="1"/>
  </si>
  <si>
    <r>
      <t>味方の攻撃力アップ</t>
    </r>
    <r>
      <rPr>
        <sz val="9"/>
        <color indexed="36"/>
        <rFont val="HGPｺﾞｼｯｸM"/>
        <family val="3"/>
        <charset val="128"/>
      </rPr>
      <t>(5)</t>
    </r>
    <rPh sb="0" eb="2">
      <t>ミカタ</t>
    </rPh>
    <rPh sb="3" eb="6">
      <t>コウゲキリョク</t>
    </rPh>
    <phoneticPr fontId="1"/>
  </si>
  <si>
    <r>
      <rPr>
        <sz val="9"/>
        <rFont val="HGPｺﾞｼｯｸM"/>
        <family val="3"/>
        <charset val="128"/>
      </rPr>
      <t>※</t>
    </r>
    <r>
      <rPr>
        <sz val="9"/>
        <color indexed="17"/>
        <rFont val="HGPｺﾞｼｯｸM"/>
        <family val="3"/>
        <charset val="128"/>
      </rPr>
      <t>クエスト入手-「地を駆ける猿の力比べ」</t>
    </r>
    <rPh sb="5" eb="7">
      <t>ニュウシュ</t>
    </rPh>
    <rPh sb="9" eb="10">
      <t>チ</t>
    </rPh>
    <rPh sb="11" eb="12">
      <t>カ</t>
    </rPh>
    <rPh sb="14" eb="15">
      <t>サル</t>
    </rPh>
    <rPh sb="16" eb="17">
      <t>チカラ</t>
    </rPh>
    <rPh sb="17" eb="18">
      <t>クラ</t>
    </rPh>
    <phoneticPr fontId="1"/>
  </si>
  <si>
    <r>
      <t>敵の攻撃力ダウン</t>
    </r>
    <r>
      <rPr>
        <sz val="9"/>
        <color indexed="36"/>
        <rFont val="HGPｺﾞｼｯｸM"/>
        <family val="3"/>
        <charset val="128"/>
      </rPr>
      <t>(20)</t>
    </r>
    <rPh sb="0" eb="1">
      <t>テキ</t>
    </rPh>
    <rPh sb="2" eb="5">
      <t>コウゲキリョク</t>
    </rPh>
    <phoneticPr fontId="1"/>
  </si>
  <si>
    <r>
      <rPr>
        <sz val="9"/>
        <color indexed="17"/>
        <rFont val="HGPｺﾞｼｯｸM"/>
        <family val="3"/>
        <charset val="128"/>
      </rPr>
      <t>風属性</t>
    </r>
    <r>
      <rPr>
        <sz val="9"/>
        <rFont val="HGPｺﾞｼｯｸM"/>
        <family val="3"/>
        <charset val="128"/>
      </rPr>
      <t>の被ダメージ</t>
    </r>
    <r>
      <rPr>
        <sz val="9"/>
        <color indexed="10"/>
        <rFont val="HGPｺﾞｼｯｸM"/>
        <family val="3"/>
        <charset val="128"/>
      </rPr>
      <t>5％</t>
    </r>
    <r>
      <rPr>
        <sz val="9"/>
        <rFont val="HGPｺﾞｼｯｸM"/>
        <family val="3"/>
        <charset val="128"/>
      </rPr>
      <t>軽減</t>
    </r>
    <rPh sb="0" eb="1">
      <t>カゼ</t>
    </rPh>
    <rPh sb="1" eb="3">
      <t>ゾクセイ</t>
    </rPh>
    <rPh sb="4" eb="5">
      <t>ヒ</t>
    </rPh>
    <rPh sb="11" eb="13">
      <t>ケイゲン</t>
    </rPh>
    <phoneticPr fontId="1"/>
  </si>
  <si>
    <r>
      <t>味方妖怪の必要妖力軽減</t>
    </r>
    <r>
      <rPr>
        <sz val="9"/>
        <color indexed="36"/>
        <rFont val="HGPｺﾞｼｯｸM"/>
        <family val="3"/>
        <charset val="128"/>
      </rPr>
      <t>(5)</t>
    </r>
    <r>
      <rPr>
        <sz val="9"/>
        <color indexed="8"/>
        <rFont val="HGPｺﾞｼｯｸM"/>
        <family val="3"/>
        <charset val="128"/>
      </rPr>
      <t>と、</t>
    </r>
    <r>
      <rPr>
        <sz val="9"/>
        <color indexed="10"/>
        <rFont val="HGPｺﾞｼｯｸM"/>
        <family val="3"/>
        <charset val="128"/>
      </rPr>
      <t>敵妖怪の必要妖力増加</t>
    </r>
    <r>
      <rPr>
        <sz val="9"/>
        <color indexed="36"/>
        <rFont val="HGPｺﾞｼｯｸM"/>
        <family val="3"/>
        <charset val="128"/>
      </rPr>
      <t>(30)</t>
    </r>
    <r>
      <rPr>
        <sz val="9"/>
        <color indexed="40"/>
        <rFont val="HGPｺﾞｼｯｸM"/>
        <family val="3"/>
        <charset val="128"/>
      </rPr>
      <t>　★</t>
    </r>
    <rPh sb="0" eb="2">
      <t>ミカタ</t>
    </rPh>
    <rPh sb="2" eb="4">
      <t>ヨウカイ</t>
    </rPh>
    <rPh sb="5" eb="7">
      <t>ヒツヨウ</t>
    </rPh>
    <rPh sb="7" eb="8">
      <t>ヨウ</t>
    </rPh>
    <rPh sb="8" eb="9">
      <t>リョク</t>
    </rPh>
    <rPh sb="9" eb="11">
      <t>ケイゲン</t>
    </rPh>
    <rPh sb="16" eb="17">
      <t>テキ</t>
    </rPh>
    <rPh sb="17" eb="19">
      <t>ヨウカイ</t>
    </rPh>
    <rPh sb="20" eb="22">
      <t>ヒツヨウ</t>
    </rPh>
    <rPh sb="22" eb="23">
      <t>ヨウ</t>
    </rPh>
    <rPh sb="23" eb="24">
      <t>リョク</t>
    </rPh>
    <rPh sb="24" eb="26">
      <t>ゾウカ</t>
    </rPh>
    <phoneticPr fontId="1"/>
  </si>
  <si>
    <r>
      <rPr>
        <sz val="9"/>
        <rFont val="HGPｺﾞｼｯｸM"/>
        <family val="3"/>
        <charset val="128"/>
      </rPr>
      <t>※</t>
    </r>
    <r>
      <rPr>
        <sz val="9"/>
        <color indexed="17"/>
        <rFont val="HGPｺﾞｼｯｸM"/>
        <family val="3"/>
        <charset val="128"/>
      </rPr>
      <t>クエスト入手-「待ち伏せる執念の鬼」</t>
    </r>
    <rPh sb="5" eb="7">
      <t>ニュウシュ</t>
    </rPh>
    <rPh sb="9" eb="10">
      <t>マ</t>
    </rPh>
    <rPh sb="11" eb="12">
      <t>ブ</t>
    </rPh>
    <rPh sb="14" eb="16">
      <t>シュウネン</t>
    </rPh>
    <rPh sb="17" eb="18">
      <t>オニ</t>
    </rPh>
    <phoneticPr fontId="1"/>
  </si>
  <si>
    <r>
      <rPr>
        <sz val="9"/>
        <color indexed="51"/>
        <rFont val="HGPｺﾞｼｯｸM"/>
        <family val="3"/>
        <charset val="128"/>
      </rPr>
      <t>天属性</t>
    </r>
    <r>
      <rPr>
        <sz val="9"/>
        <color indexed="8"/>
        <rFont val="HGPｺﾞｼｯｸM"/>
        <family val="3"/>
        <charset val="128"/>
      </rPr>
      <t>と前衛タイプの移動速度</t>
    </r>
    <r>
      <rPr>
        <sz val="9"/>
        <color indexed="10"/>
        <rFont val="HGPｺﾞｼｯｸM"/>
        <family val="3"/>
        <charset val="128"/>
      </rPr>
      <t>10％</t>
    </r>
    <r>
      <rPr>
        <sz val="9"/>
        <color indexed="8"/>
        <rFont val="HGPｺﾞｼｯｸM"/>
        <family val="3"/>
        <charset val="128"/>
      </rPr>
      <t>アップ</t>
    </r>
    <rPh sb="0" eb="1">
      <t>テン</t>
    </rPh>
    <rPh sb="1" eb="3">
      <t>ゾクセイ</t>
    </rPh>
    <rPh sb="4" eb="6">
      <t>ゼンエイ</t>
    </rPh>
    <rPh sb="10" eb="12">
      <t>イドウ</t>
    </rPh>
    <rPh sb="12" eb="14">
      <t>ソクド</t>
    </rPh>
    <phoneticPr fontId="1"/>
  </si>
  <si>
    <r>
      <t>味方の攻撃力・攻撃頻度・移動速度アップ</t>
    </r>
    <r>
      <rPr>
        <sz val="9"/>
        <color indexed="36"/>
        <rFont val="HGPｺﾞｼｯｸM"/>
        <family val="3"/>
        <charset val="128"/>
      </rPr>
      <t>(各20)</t>
    </r>
    <r>
      <rPr>
        <sz val="9"/>
        <color indexed="8"/>
        <rFont val="HGPｺﾞｼｯｸM"/>
        <family val="3"/>
        <charset val="128"/>
      </rPr>
      <t>/</t>
    </r>
    <r>
      <rPr>
        <sz val="9"/>
        <color indexed="10"/>
        <rFont val="HGPｺﾞｼｯｸM"/>
        <family val="3"/>
        <charset val="128"/>
      </rPr>
      <t>敵に行動停止効果</t>
    </r>
    <r>
      <rPr>
        <sz val="9"/>
        <color indexed="36"/>
        <rFont val="HGPｺﾞｼｯｸM"/>
        <family val="3"/>
        <charset val="128"/>
      </rPr>
      <t>(5)</t>
    </r>
    <rPh sb="0" eb="2">
      <t>ミカタ</t>
    </rPh>
    <rPh sb="3" eb="6">
      <t>コウゲキリョク</t>
    </rPh>
    <rPh sb="7" eb="9">
      <t>コウゲキ</t>
    </rPh>
    <rPh sb="9" eb="11">
      <t>ヒンド</t>
    </rPh>
    <rPh sb="12" eb="14">
      <t>イドウ</t>
    </rPh>
    <rPh sb="14" eb="16">
      <t>ソクド</t>
    </rPh>
    <rPh sb="20" eb="21">
      <t>カク</t>
    </rPh>
    <rPh sb="25" eb="26">
      <t>テキ</t>
    </rPh>
    <rPh sb="27" eb="29">
      <t>コウドウ</t>
    </rPh>
    <rPh sb="29" eb="31">
      <t>テイシ</t>
    </rPh>
    <rPh sb="31" eb="33">
      <t>コウカ</t>
    </rPh>
    <phoneticPr fontId="1"/>
  </si>
  <si>
    <r>
      <rPr>
        <sz val="9"/>
        <color indexed="51"/>
        <rFont val="HGPｺﾞｼｯｸM"/>
        <family val="3"/>
        <charset val="128"/>
      </rPr>
      <t>天属性</t>
    </r>
    <r>
      <rPr>
        <sz val="9"/>
        <rFont val="HGPｺﾞｼｯｸM"/>
        <family val="3"/>
        <charset val="128"/>
      </rPr>
      <t>の消費妖力</t>
    </r>
    <r>
      <rPr>
        <sz val="9"/>
        <color indexed="10"/>
        <rFont val="HGPｺﾞｼｯｸM"/>
        <family val="3"/>
        <charset val="128"/>
      </rPr>
      <t>10％</t>
    </r>
    <r>
      <rPr>
        <sz val="9"/>
        <rFont val="HGPｺﾞｼｯｸM"/>
        <family val="3"/>
        <charset val="128"/>
      </rPr>
      <t>軽減</t>
    </r>
    <rPh sb="0" eb="1">
      <t>テン</t>
    </rPh>
    <rPh sb="1" eb="3">
      <t>ゾクセイ</t>
    </rPh>
    <rPh sb="4" eb="6">
      <t>ショウヒ</t>
    </rPh>
    <rPh sb="6" eb="7">
      <t>ヨウ</t>
    </rPh>
    <rPh sb="7" eb="8">
      <t>リョク</t>
    </rPh>
    <rPh sb="11" eb="13">
      <t>ケイゲン</t>
    </rPh>
    <phoneticPr fontId="1"/>
  </si>
  <si>
    <r>
      <t>後衛タイプの攻撃頻度</t>
    </r>
    <r>
      <rPr>
        <sz val="9"/>
        <color indexed="10"/>
        <rFont val="HGPｺﾞｼｯｸM"/>
        <family val="3"/>
        <charset val="128"/>
      </rPr>
      <t>5％</t>
    </r>
    <r>
      <rPr>
        <sz val="9"/>
        <rFont val="HGPｺﾞｼｯｸM"/>
        <family val="3"/>
        <charset val="128"/>
      </rPr>
      <t>アップ</t>
    </r>
    <rPh sb="0" eb="2">
      <t>コウエイ</t>
    </rPh>
    <rPh sb="6" eb="8">
      <t>コウゲキ</t>
    </rPh>
    <rPh sb="8" eb="10">
      <t>ヒンド</t>
    </rPh>
    <phoneticPr fontId="1"/>
  </si>
  <si>
    <r>
      <t>中衛タイプの攻撃力</t>
    </r>
    <r>
      <rPr>
        <sz val="9"/>
        <color indexed="10"/>
        <rFont val="HGPｺﾞｼｯｸM"/>
        <family val="3"/>
        <charset val="128"/>
      </rPr>
      <t>5％</t>
    </r>
    <r>
      <rPr>
        <sz val="9"/>
        <rFont val="HGPｺﾞｼｯｸM"/>
        <family val="3"/>
        <charset val="128"/>
      </rPr>
      <t>アップ</t>
    </r>
    <rPh sb="0" eb="2">
      <t>チュウエイ</t>
    </rPh>
    <rPh sb="6" eb="9">
      <t>コウゲキリョク</t>
    </rPh>
    <phoneticPr fontId="1"/>
  </si>
  <si>
    <r>
      <t>味方の攻撃力アップ</t>
    </r>
    <r>
      <rPr>
        <sz val="9"/>
        <color indexed="36"/>
        <rFont val="HGPｺﾞｼｯｸM"/>
        <family val="3"/>
        <charset val="128"/>
      </rPr>
      <t>(15)</t>
    </r>
    <rPh sb="0" eb="2">
      <t>ミカタ</t>
    </rPh>
    <rPh sb="3" eb="6">
      <t>コウゲキリョク</t>
    </rPh>
    <phoneticPr fontId="1"/>
  </si>
  <si>
    <r>
      <rPr>
        <sz val="9"/>
        <rFont val="HGPｺﾞｼｯｸM"/>
        <family val="3"/>
        <charset val="128"/>
      </rPr>
      <t>※</t>
    </r>
    <r>
      <rPr>
        <sz val="9"/>
        <color indexed="17"/>
        <rFont val="HGPｺﾞｼｯｸM"/>
        <family val="3"/>
        <charset val="128"/>
      </rPr>
      <t>クエスト入手-「身の丈一寸の好敵手」</t>
    </r>
    <rPh sb="5" eb="7">
      <t>ニュウシュ</t>
    </rPh>
    <rPh sb="9" eb="10">
      <t>ミ</t>
    </rPh>
    <rPh sb="11" eb="12">
      <t>タケ</t>
    </rPh>
    <rPh sb="12" eb="14">
      <t>イッスン</t>
    </rPh>
    <rPh sb="15" eb="18">
      <t>コウテキシュ</t>
    </rPh>
    <phoneticPr fontId="1"/>
  </si>
  <si>
    <r>
      <t>中衛タイプの体力</t>
    </r>
    <r>
      <rPr>
        <sz val="9"/>
        <color indexed="10"/>
        <rFont val="HGPｺﾞｼｯｸM"/>
        <family val="3"/>
        <charset val="128"/>
      </rPr>
      <t>5％</t>
    </r>
    <r>
      <rPr>
        <sz val="9"/>
        <rFont val="HGPｺﾞｼｯｸM"/>
        <family val="3"/>
        <charset val="128"/>
      </rPr>
      <t>アップ</t>
    </r>
    <rPh sb="0" eb="2">
      <t>チュウエイ</t>
    </rPh>
    <rPh sb="6" eb="8">
      <t>タイリョク</t>
    </rPh>
    <phoneticPr fontId="1"/>
  </si>
  <si>
    <r>
      <t>敵の移動速度ダウン</t>
    </r>
    <r>
      <rPr>
        <sz val="9"/>
        <color indexed="36"/>
        <rFont val="HGPｺﾞｼｯｸM"/>
        <family val="3"/>
        <charset val="128"/>
      </rPr>
      <t>(20)</t>
    </r>
    <r>
      <rPr>
        <sz val="9"/>
        <color indexed="10"/>
        <rFont val="HGPｺﾞｼｯｸM"/>
        <family val="3"/>
        <charset val="128"/>
      </rPr>
      <t>・継続600/sダメージ</t>
    </r>
    <r>
      <rPr>
        <sz val="9"/>
        <color indexed="36"/>
        <rFont val="HGPｺﾞｼｯｸM"/>
        <family val="3"/>
        <charset val="128"/>
      </rPr>
      <t>(20)</t>
    </r>
    <r>
      <rPr>
        <sz val="9"/>
        <color indexed="10"/>
        <rFont val="HGPｺﾞｼｯｸM"/>
        <family val="3"/>
        <charset val="128"/>
      </rPr>
      <t>・吹き飛ばし効果</t>
    </r>
    <rPh sb="0" eb="1">
      <t>テキ</t>
    </rPh>
    <rPh sb="2" eb="4">
      <t>イドウ</t>
    </rPh>
    <rPh sb="4" eb="6">
      <t>ソクド</t>
    </rPh>
    <rPh sb="14" eb="16">
      <t>ケイゾク</t>
    </rPh>
    <rPh sb="30" eb="31">
      <t>フ</t>
    </rPh>
    <rPh sb="32" eb="33">
      <t>ト</t>
    </rPh>
    <rPh sb="35" eb="37">
      <t>コウカ</t>
    </rPh>
    <phoneticPr fontId="1"/>
  </si>
  <si>
    <r>
      <rPr>
        <sz val="9"/>
        <color indexed="17"/>
        <rFont val="HGPｺﾞｼｯｸM"/>
        <family val="3"/>
        <charset val="128"/>
      </rPr>
      <t>風属性</t>
    </r>
    <r>
      <rPr>
        <sz val="9"/>
        <rFont val="HGPｺﾞｼｯｸM"/>
        <family val="3"/>
        <charset val="128"/>
      </rPr>
      <t>の移動速度</t>
    </r>
    <r>
      <rPr>
        <sz val="9"/>
        <color indexed="10"/>
        <rFont val="HGPｺﾞｼｯｸM"/>
        <family val="3"/>
        <charset val="128"/>
      </rPr>
      <t>5％</t>
    </r>
    <r>
      <rPr>
        <sz val="9"/>
        <rFont val="HGPｺﾞｼｯｸM"/>
        <family val="3"/>
        <charset val="128"/>
      </rPr>
      <t>アップ</t>
    </r>
    <rPh sb="0" eb="1">
      <t>カゼ</t>
    </rPh>
    <rPh sb="1" eb="3">
      <t>ゾクセイ</t>
    </rPh>
    <rPh sb="4" eb="6">
      <t>イドウ</t>
    </rPh>
    <rPh sb="6" eb="8">
      <t>ソクド</t>
    </rPh>
    <phoneticPr fontId="1"/>
  </si>
  <si>
    <r>
      <rPr>
        <sz val="9"/>
        <rFont val="HGPｺﾞｼｯｸM"/>
        <family val="3"/>
        <charset val="128"/>
      </rPr>
      <t>※</t>
    </r>
    <r>
      <rPr>
        <sz val="9"/>
        <color indexed="17"/>
        <rFont val="HGPｺﾞｼｯｸM"/>
        <family val="3"/>
        <charset val="128"/>
      </rPr>
      <t>クエスト入手-「嵐を誘う独眼の龍」</t>
    </r>
    <rPh sb="5" eb="7">
      <t>ニュウシュ</t>
    </rPh>
    <rPh sb="9" eb="10">
      <t>アラシ</t>
    </rPh>
    <rPh sb="11" eb="12">
      <t>サソ</t>
    </rPh>
    <rPh sb="13" eb="15">
      <t>ドクガン</t>
    </rPh>
    <rPh sb="16" eb="17">
      <t>リュウ</t>
    </rPh>
    <phoneticPr fontId="1"/>
  </si>
  <si>
    <r>
      <t>前衛タイプの移動速度</t>
    </r>
    <r>
      <rPr>
        <sz val="9"/>
        <color indexed="10"/>
        <rFont val="HGPｺﾞｼｯｸM"/>
        <family val="3"/>
        <charset val="128"/>
      </rPr>
      <t>5％</t>
    </r>
    <r>
      <rPr>
        <sz val="9"/>
        <rFont val="HGPｺﾞｼｯｸM"/>
        <family val="3"/>
        <charset val="128"/>
      </rPr>
      <t>アップ</t>
    </r>
    <rPh sb="0" eb="2">
      <t>ゼンエイ</t>
    </rPh>
    <rPh sb="6" eb="8">
      <t>イドウ</t>
    </rPh>
    <rPh sb="8" eb="10">
      <t>ソクド</t>
    </rPh>
    <phoneticPr fontId="1"/>
  </si>
  <si>
    <r>
      <t>味方の体力継続3000/s回復</t>
    </r>
    <r>
      <rPr>
        <sz val="9"/>
        <color indexed="36"/>
        <rFont val="HGPｺﾞｼｯｸM"/>
        <family val="3"/>
        <charset val="128"/>
      </rPr>
      <t>(20)</t>
    </r>
    <r>
      <rPr>
        <sz val="9"/>
        <color indexed="8"/>
        <rFont val="HGPｺﾞｼｯｸM"/>
        <family val="3"/>
        <charset val="128"/>
      </rPr>
      <t>/</t>
    </r>
    <r>
      <rPr>
        <sz val="9"/>
        <color indexed="10"/>
        <rFont val="HGPｺﾞｼｯｸM"/>
        <family val="3"/>
        <charset val="128"/>
      </rPr>
      <t>敵の攻撃頻度ダウン</t>
    </r>
    <r>
      <rPr>
        <sz val="9"/>
        <color indexed="36"/>
        <rFont val="HGPｺﾞｼｯｸM"/>
        <family val="3"/>
        <charset val="128"/>
      </rPr>
      <t>(20)</t>
    </r>
    <rPh sb="0" eb="2">
      <t>ミカタ</t>
    </rPh>
    <rPh sb="3" eb="5">
      <t>タイリョク</t>
    </rPh>
    <rPh sb="5" eb="7">
      <t>ケイゾク</t>
    </rPh>
    <rPh sb="13" eb="15">
      <t>カイフク</t>
    </rPh>
    <rPh sb="20" eb="21">
      <t>テキ</t>
    </rPh>
    <rPh sb="22" eb="24">
      <t>コウゲキ</t>
    </rPh>
    <rPh sb="24" eb="26">
      <t>ヒンド</t>
    </rPh>
    <phoneticPr fontId="1"/>
  </si>
  <si>
    <r>
      <t>前衛タイプの被ダメージ</t>
    </r>
    <r>
      <rPr>
        <sz val="9"/>
        <color indexed="10"/>
        <rFont val="HGPｺﾞｼｯｸM"/>
        <family val="3"/>
        <charset val="128"/>
      </rPr>
      <t>5％</t>
    </r>
    <r>
      <rPr>
        <sz val="9"/>
        <rFont val="HGPｺﾞｼｯｸM"/>
        <family val="3"/>
        <charset val="128"/>
      </rPr>
      <t>軽減</t>
    </r>
    <rPh sb="0" eb="2">
      <t>ゼンエイ</t>
    </rPh>
    <rPh sb="6" eb="7">
      <t>ヒ</t>
    </rPh>
    <rPh sb="13" eb="15">
      <t>ケイゲン</t>
    </rPh>
    <phoneticPr fontId="1"/>
  </si>
  <si>
    <r>
      <t>中衛タイプの重さ</t>
    </r>
    <r>
      <rPr>
        <sz val="9"/>
        <color indexed="10"/>
        <rFont val="HGPｺﾞｼｯｸM"/>
        <family val="3"/>
        <charset val="128"/>
      </rPr>
      <t>60％</t>
    </r>
    <r>
      <rPr>
        <sz val="9"/>
        <rFont val="HGPｺﾞｼｯｸM"/>
        <family val="3"/>
        <charset val="128"/>
      </rPr>
      <t>アップ</t>
    </r>
    <rPh sb="0" eb="2">
      <t>チュウエイ</t>
    </rPh>
    <rPh sb="6" eb="7">
      <t>オモ</t>
    </rPh>
    <phoneticPr fontId="1"/>
  </si>
  <si>
    <r>
      <t>敵にノックバック効果</t>
    </r>
    <r>
      <rPr>
        <sz val="9"/>
        <color indexed="36"/>
        <rFont val="HGPｺﾞｼｯｸM"/>
        <family val="3"/>
        <charset val="128"/>
      </rPr>
      <t>(20)</t>
    </r>
    <rPh sb="0" eb="1">
      <t>テキ</t>
    </rPh>
    <rPh sb="8" eb="10">
      <t>コウカ</t>
    </rPh>
    <phoneticPr fontId="1"/>
  </si>
  <si>
    <r>
      <rPr>
        <sz val="9"/>
        <rFont val="HGPｺﾞｼｯｸM"/>
        <family val="3"/>
        <charset val="128"/>
      </rPr>
      <t>※</t>
    </r>
    <r>
      <rPr>
        <sz val="9"/>
        <color indexed="17"/>
        <rFont val="HGPｺﾞｼｯｸM"/>
        <family val="3"/>
        <charset val="128"/>
      </rPr>
      <t>クエスト入手-「さすらいの風三郎」</t>
    </r>
    <rPh sb="5" eb="7">
      <t>ニュウシュ</t>
    </rPh>
    <rPh sb="14" eb="15">
      <t>カゼ</t>
    </rPh>
    <rPh sb="15" eb="17">
      <t>サブロウ</t>
    </rPh>
    <phoneticPr fontId="1"/>
  </si>
  <si>
    <r>
      <rPr>
        <sz val="9"/>
        <color indexed="51"/>
        <rFont val="HGPｺﾞｼｯｸM"/>
        <family val="3"/>
        <charset val="128"/>
      </rPr>
      <t>天属性</t>
    </r>
    <r>
      <rPr>
        <sz val="9"/>
        <color indexed="8"/>
        <rFont val="HGPｺﾞｼｯｸM"/>
        <family val="3"/>
        <charset val="128"/>
      </rPr>
      <t>が</t>
    </r>
    <r>
      <rPr>
        <sz val="9"/>
        <color indexed="36"/>
        <rFont val="HGPｺﾞｼｯｸM"/>
        <family val="3"/>
        <charset val="128"/>
      </rPr>
      <t>地属性</t>
    </r>
    <r>
      <rPr>
        <sz val="9"/>
        <color indexed="8"/>
        <rFont val="HGPｺﾞｼｯｸM"/>
        <family val="3"/>
        <charset val="128"/>
      </rPr>
      <t>から受けるダメージ</t>
    </r>
    <r>
      <rPr>
        <sz val="9"/>
        <color indexed="10"/>
        <rFont val="HGPｺﾞｼｯｸM"/>
        <family val="3"/>
        <charset val="128"/>
      </rPr>
      <t>60％</t>
    </r>
    <r>
      <rPr>
        <sz val="9"/>
        <color indexed="8"/>
        <rFont val="HGPｺﾞｼｯｸM"/>
        <family val="3"/>
        <charset val="128"/>
      </rPr>
      <t>軽減</t>
    </r>
    <rPh sb="0" eb="1">
      <t>テン</t>
    </rPh>
    <rPh sb="1" eb="3">
      <t>ゾクセイ</t>
    </rPh>
    <rPh sb="4" eb="5">
      <t>チ</t>
    </rPh>
    <rPh sb="5" eb="7">
      <t>ゾクセイ</t>
    </rPh>
    <rPh sb="9" eb="10">
      <t>ウ</t>
    </rPh>
    <rPh sb="19" eb="21">
      <t>ケイゲン</t>
    </rPh>
    <phoneticPr fontId="1"/>
  </si>
  <si>
    <r>
      <t>味方の攻撃力2000増加</t>
    </r>
    <r>
      <rPr>
        <sz val="9"/>
        <color indexed="36"/>
        <rFont val="HGPｺﾞｼｯｸM"/>
        <family val="3"/>
        <charset val="128"/>
      </rPr>
      <t>(30)</t>
    </r>
    <rPh sb="0" eb="2">
      <t>ミカタ</t>
    </rPh>
    <rPh sb="3" eb="6">
      <t>コウゲキリョク</t>
    </rPh>
    <rPh sb="10" eb="12">
      <t>ゾウカ</t>
    </rPh>
    <phoneticPr fontId="1"/>
  </si>
  <si>
    <r>
      <t>戦闘後の取得魂</t>
    </r>
    <r>
      <rPr>
        <sz val="9"/>
        <color indexed="10"/>
        <rFont val="HGPｺﾞｼｯｸM"/>
        <family val="3"/>
        <charset val="128"/>
      </rPr>
      <t>125％</t>
    </r>
    <r>
      <rPr>
        <sz val="9"/>
        <color indexed="8"/>
        <rFont val="HGPｺﾞｼｯｸM"/>
        <family val="3"/>
        <charset val="128"/>
      </rPr>
      <t>増量</t>
    </r>
    <rPh sb="0" eb="2">
      <t>セントウ</t>
    </rPh>
    <rPh sb="2" eb="3">
      <t>ゴ</t>
    </rPh>
    <rPh sb="4" eb="6">
      <t>シュトク</t>
    </rPh>
    <rPh sb="6" eb="7">
      <t>タマシイ</t>
    </rPh>
    <rPh sb="11" eb="13">
      <t>ゾウリョウ</t>
    </rPh>
    <phoneticPr fontId="1"/>
  </si>
  <si>
    <r>
      <rPr>
        <sz val="9"/>
        <rFont val="HGPｺﾞｼｯｸM"/>
        <family val="3"/>
        <charset val="128"/>
      </rPr>
      <t>※</t>
    </r>
    <r>
      <rPr>
        <sz val="9"/>
        <color indexed="30"/>
        <rFont val="HGPｺﾞｼｯｸM"/>
        <family val="3"/>
        <charset val="128"/>
      </rPr>
      <t>闘技場　報酬</t>
    </r>
    <rPh sb="1" eb="4">
      <t>トウギジョウ</t>
    </rPh>
    <rPh sb="5" eb="7">
      <t>ホウシュウ</t>
    </rPh>
    <phoneticPr fontId="1"/>
  </si>
  <si>
    <r>
      <rPr>
        <sz val="9"/>
        <color indexed="17"/>
        <rFont val="HGPｺﾞｼｯｸM"/>
        <family val="3"/>
        <charset val="128"/>
      </rPr>
      <t>風属性</t>
    </r>
    <r>
      <rPr>
        <sz val="9"/>
        <rFont val="HGPｺﾞｼｯｸM"/>
        <family val="3"/>
        <charset val="128"/>
      </rPr>
      <t>の攻撃頻度</t>
    </r>
    <r>
      <rPr>
        <sz val="9"/>
        <color indexed="10"/>
        <rFont val="HGPｺﾞｼｯｸM"/>
        <family val="3"/>
        <charset val="128"/>
      </rPr>
      <t>5％</t>
    </r>
    <r>
      <rPr>
        <sz val="9"/>
        <rFont val="HGPｺﾞｼｯｸM"/>
        <family val="3"/>
        <charset val="128"/>
      </rPr>
      <t>アップ</t>
    </r>
    <rPh sb="0" eb="1">
      <t>カゼ</t>
    </rPh>
    <rPh sb="1" eb="3">
      <t>ゾクセイ</t>
    </rPh>
    <rPh sb="4" eb="6">
      <t>コウゲキ</t>
    </rPh>
    <rPh sb="6" eb="8">
      <t>ヒンド</t>
    </rPh>
    <phoneticPr fontId="1"/>
  </si>
  <si>
    <r>
      <t>味方の攻撃力アップ</t>
    </r>
    <r>
      <rPr>
        <sz val="9"/>
        <color indexed="36"/>
        <rFont val="HGPｺﾞｼｯｸM"/>
        <family val="3"/>
        <charset val="128"/>
      </rPr>
      <t>(20)</t>
    </r>
    <r>
      <rPr>
        <sz val="9"/>
        <color indexed="8"/>
        <rFont val="HGPｺﾞｼｯｸM"/>
        <family val="3"/>
        <charset val="128"/>
      </rPr>
      <t>/</t>
    </r>
    <r>
      <rPr>
        <sz val="9"/>
        <color indexed="10"/>
        <rFont val="HGPｺﾞｼｯｸM"/>
        <family val="3"/>
        <charset val="128"/>
      </rPr>
      <t>敵の攻撃力ダウン</t>
    </r>
    <r>
      <rPr>
        <sz val="9"/>
        <color indexed="36"/>
        <rFont val="HGPｺﾞｼｯｸM"/>
        <family val="3"/>
        <charset val="128"/>
      </rPr>
      <t>(20)</t>
    </r>
    <rPh sb="0" eb="2">
      <t>ミカタ</t>
    </rPh>
    <rPh sb="3" eb="6">
      <t>コウゲキリョク</t>
    </rPh>
    <rPh sb="14" eb="15">
      <t>テキ</t>
    </rPh>
    <rPh sb="16" eb="19">
      <t>コウゲキリョク</t>
    </rPh>
    <phoneticPr fontId="1"/>
  </si>
  <si>
    <r>
      <t>後衛タイプの移動速度</t>
    </r>
    <r>
      <rPr>
        <sz val="9"/>
        <color indexed="10"/>
        <rFont val="HGPｺﾞｼｯｸM"/>
        <family val="3"/>
        <charset val="128"/>
      </rPr>
      <t>10％</t>
    </r>
    <r>
      <rPr>
        <sz val="9"/>
        <rFont val="HGPｺﾞｼｯｸM"/>
        <family val="3"/>
        <charset val="128"/>
      </rPr>
      <t>アップ</t>
    </r>
    <rPh sb="0" eb="2">
      <t>コウエイ</t>
    </rPh>
    <rPh sb="6" eb="8">
      <t>イドウ</t>
    </rPh>
    <rPh sb="8" eb="10">
      <t>ソクド</t>
    </rPh>
    <phoneticPr fontId="1"/>
  </si>
  <si>
    <r>
      <t>敵の移動速度ダウン</t>
    </r>
    <r>
      <rPr>
        <sz val="9"/>
        <color indexed="36"/>
        <rFont val="HGPｺﾞｼｯｸM"/>
        <family val="3"/>
        <charset val="128"/>
      </rPr>
      <t>(20)</t>
    </r>
    <rPh sb="0" eb="1">
      <t>テキ</t>
    </rPh>
    <rPh sb="2" eb="4">
      <t>イドウ</t>
    </rPh>
    <rPh sb="4" eb="6">
      <t>ソクド</t>
    </rPh>
    <phoneticPr fontId="1"/>
  </si>
  <si>
    <r>
      <rPr>
        <sz val="9"/>
        <color indexed="10"/>
        <rFont val="HGPｺﾞｼｯｸM"/>
        <family val="3"/>
        <charset val="128"/>
      </rPr>
      <t>火属性</t>
    </r>
    <r>
      <rPr>
        <sz val="9"/>
        <rFont val="HGPｺﾞｼｯｸM"/>
        <family val="3"/>
        <charset val="128"/>
      </rPr>
      <t>の攻撃頻度</t>
    </r>
    <r>
      <rPr>
        <sz val="9"/>
        <color indexed="10"/>
        <rFont val="HGPｺﾞｼｯｸM"/>
        <family val="3"/>
        <charset val="128"/>
      </rPr>
      <t>5％</t>
    </r>
    <r>
      <rPr>
        <sz val="9"/>
        <rFont val="HGPｺﾞｼｯｸM"/>
        <family val="3"/>
        <charset val="128"/>
      </rPr>
      <t>アップ</t>
    </r>
    <rPh sb="0" eb="1">
      <t>ヒ</t>
    </rPh>
    <rPh sb="1" eb="3">
      <t>ゾクセイ</t>
    </rPh>
    <rPh sb="4" eb="6">
      <t>コウゲキ</t>
    </rPh>
    <rPh sb="6" eb="8">
      <t>ヒンド</t>
    </rPh>
    <phoneticPr fontId="1"/>
  </si>
  <si>
    <r>
      <t>敵に継続2000/sダメージ</t>
    </r>
    <r>
      <rPr>
        <sz val="9"/>
        <color indexed="36"/>
        <rFont val="HGPｺﾞｼｯｸM"/>
        <family val="3"/>
        <charset val="128"/>
      </rPr>
      <t>(20)</t>
    </r>
    <r>
      <rPr>
        <sz val="9"/>
        <color indexed="10"/>
        <rFont val="HGPｺﾞｼｯｸM"/>
        <family val="3"/>
        <charset val="128"/>
      </rPr>
      <t>・行動停止効果</t>
    </r>
    <r>
      <rPr>
        <sz val="9"/>
        <color indexed="36"/>
        <rFont val="HGPｺﾞｼｯｸM"/>
        <family val="3"/>
        <charset val="128"/>
      </rPr>
      <t>(20)</t>
    </r>
    <rPh sb="0" eb="1">
      <t>テキ</t>
    </rPh>
    <rPh sb="2" eb="4">
      <t>ケイゾク</t>
    </rPh>
    <rPh sb="19" eb="21">
      <t>コウドウ</t>
    </rPh>
    <rPh sb="21" eb="23">
      <t>テイシ</t>
    </rPh>
    <rPh sb="23" eb="25">
      <t>コウカ</t>
    </rPh>
    <phoneticPr fontId="1"/>
  </si>
  <si>
    <r>
      <rPr>
        <sz val="9"/>
        <rFont val="HGPｺﾞｼｯｸM"/>
        <family val="3"/>
        <charset val="128"/>
      </rPr>
      <t>※</t>
    </r>
    <r>
      <rPr>
        <sz val="9"/>
        <color indexed="17"/>
        <rFont val="HGPｺﾞｼｯｸM"/>
        <family val="3"/>
        <charset val="128"/>
      </rPr>
      <t>クエスト入手-「化け狸の恩返し」</t>
    </r>
    <rPh sb="5" eb="7">
      <t>ニュウシュ</t>
    </rPh>
    <rPh sb="9" eb="10">
      <t>バ</t>
    </rPh>
    <rPh sb="11" eb="12">
      <t>タヌキ</t>
    </rPh>
    <rPh sb="13" eb="15">
      <t>オンガエ</t>
    </rPh>
    <phoneticPr fontId="1"/>
  </si>
  <si>
    <r>
      <rPr>
        <sz val="9"/>
        <color indexed="36"/>
        <rFont val="HGPｺﾞｼｯｸM"/>
        <family val="3"/>
        <charset val="128"/>
      </rPr>
      <t>地属性</t>
    </r>
    <r>
      <rPr>
        <sz val="9"/>
        <color indexed="8"/>
        <rFont val="HGPｺﾞｼｯｸM"/>
        <family val="3"/>
        <charset val="128"/>
      </rPr>
      <t>が</t>
    </r>
    <r>
      <rPr>
        <sz val="9"/>
        <color indexed="51"/>
        <rFont val="HGPｺﾞｼｯｸM"/>
        <family val="3"/>
        <charset val="128"/>
      </rPr>
      <t>天属性</t>
    </r>
    <r>
      <rPr>
        <sz val="9"/>
        <color indexed="8"/>
        <rFont val="HGPｺﾞｼｯｸM"/>
        <family val="3"/>
        <charset val="128"/>
      </rPr>
      <t>から受けるダメージ</t>
    </r>
    <r>
      <rPr>
        <sz val="9"/>
        <color indexed="10"/>
        <rFont val="HGPｺﾞｼｯｸM"/>
        <family val="3"/>
        <charset val="128"/>
      </rPr>
      <t>60％</t>
    </r>
    <r>
      <rPr>
        <sz val="9"/>
        <color indexed="8"/>
        <rFont val="HGPｺﾞｼｯｸM"/>
        <family val="3"/>
        <charset val="128"/>
      </rPr>
      <t>軽減</t>
    </r>
    <rPh sb="0" eb="1">
      <t>チ</t>
    </rPh>
    <rPh sb="1" eb="3">
      <t>ゾクセイ</t>
    </rPh>
    <rPh sb="4" eb="5">
      <t>テン</t>
    </rPh>
    <rPh sb="5" eb="7">
      <t>ゾクセイ</t>
    </rPh>
    <rPh sb="9" eb="10">
      <t>ウ</t>
    </rPh>
    <rPh sb="19" eb="21">
      <t>ケイゲン</t>
    </rPh>
    <phoneticPr fontId="1"/>
  </si>
  <si>
    <r>
      <t>味方に無敵効果・妖力生産速度アップ</t>
    </r>
    <r>
      <rPr>
        <sz val="9"/>
        <color indexed="36"/>
        <rFont val="HGPｺﾞｼｯｸM"/>
        <family val="3"/>
        <charset val="128"/>
      </rPr>
      <t>(各20)</t>
    </r>
    <rPh sb="0" eb="2">
      <t>ミカタ</t>
    </rPh>
    <rPh sb="3" eb="7">
      <t>ムテキコウカ</t>
    </rPh>
    <rPh sb="8" eb="9">
      <t>ヨウ</t>
    </rPh>
    <rPh sb="9" eb="10">
      <t>リョク</t>
    </rPh>
    <rPh sb="10" eb="12">
      <t>セイサン</t>
    </rPh>
    <rPh sb="12" eb="14">
      <t>ソクド</t>
    </rPh>
    <rPh sb="18" eb="19">
      <t>カク</t>
    </rPh>
    <phoneticPr fontId="1"/>
  </si>
  <si>
    <r>
      <rPr>
        <sz val="9"/>
        <color indexed="51"/>
        <rFont val="HGPｺﾞｼｯｸM"/>
        <family val="3"/>
        <charset val="128"/>
      </rPr>
      <t>天属性</t>
    </r>
    <r>
      <rPr>
        <sz val="9"/>
        <color indexed="8"/>
        <rFont val="HGPｺﾞｼｯｸM"/>
        <family val="3"/>
        <charset val="128"/>
      </rPr>
      <t>と後衛タイプの攻撃力</t>
    </r>
    <r>
      <rPr>
        <sz val="9"/>
        <color indexed="10"/>
        <rFont val="HGPｺﾞｼｯｸM"/>
        <family val="3"/>
        <charset val="128"/>
      </rPr>
      <t>5％</t>
    </r>
    <r>
      <rPr>
        <sz val="9"/>
        <color indexed="8"/>
        <rFont val="HGPｺﾞｼｯｸM"/>
        <family val="3"/>
        <charset val="128"/>
      </rPr>
      <t>アップ</t>
    </r>
    <rPh sb="0" eb="1">
      <t>テン</t>
    </rPh>
    <rPh sb="1" eb="3">
      <t>ゾクセイ</t>
    </rPh>
    <rPh sb="4" eb="6">
      <t>コウエイ</t>
    </rPh>
    <rPh sb="10" eb="13">
      <t>コウゲキリョク</t>
    </rPh>
    <phoneticPr fontId="1"/>
  </si>
  <si>
    <r>
      <rPr>
        <sz val="9"/>
        <color indexed="17"/>
        <rFont val="HGPｺﾞｼｯｸM"/>
        <family val="3"/>
        <charset val="128"/>
      </rPr>
      <t>風属性</t>
    </r>
    <r>
      <rPr>
        <sz val="9"/>
        <rFont val="HGPｺﾞｼｯｸM"/>
        <family val="3"/>
        <charset val="128"/>
      </rPr>
      <t>の体力</t>
    </r>
    <r>
      <rPr>
        <sz val="9"/>
        <color indexed="10"/>
        <rFont val="HGPｺﾞｼｯｸM"/>
        <family val="3"/>
        <charset val="128"/>
      </rPr>
      <t>5％</t>
    </r>
    <r>
      <rPr>
        <sz val="9"/>
        <rFont val="HGPｺﾞｼｯｸM"/>
        <family val="3"/>
        <charset val="128"/>
      </rPr>
      <t>アップ</t>
    </r>
    <rPh sb="0" eb="1">
      <t>カゼ</t>
    </rPh>
    <rPh sb="1" eb="3">
      <t>ゾクセイ</t>
    </rPh>
    <rPh sb="4" eb="6">
      <t>タイリョク</t>
    </rPh>
    <phoneticPr fontId="1"/>
  </si>
  <si>
    <r>
      <t>味方の攻撃力3000増加</t>
    </r>
    <r>
      <rPr>
        <sz val="9"/>
        <color indexed="36"/>
        <rFont val="HGPｺﾞｼｯｸM"/>
        <family val="3"/>
        <charset val="128"/>
      </rPr>
      <t>(10)</t>
    </r>
    <r>
      <rPr>
        <sz val="9"/>
        <rFont val="HGPｺﾞｼｯｸM"/>
        <family val="3"/>
        <charset val="128"/>
      </rPr>
      <t>/</t>
    </r>
    <r>
      <rPr>
        <sz val="9"/>
        <color indexed="10"/>
        <rFont val="HGPｺﾞｼｯｸM"/>
        <family val="3"/>
        <charset val="128"/>
      </rPr>
      <t>敵に行動停止効果</t>
    </r>
    <r>
      <rPr>
        <sz val="9"/>
        <color indexed="36"/>
        <rFont val="HGPｺﾞｼｯｸM"/>
        <family val="3"/>
        <charset val="128"/>
      </rPr>
      <t>(10)</t>
    </r>
    <rPh sb="0" eb="2">
      <t>ミカタ</t>
    </rPh>
    <rPh sb="3" eb="6">
      <t>コウゲキリョク</t>
    </rPh>
    <rPh sb="10" eb="12">
      <t>ゾウカ</t>
    </rPh>
    <rPh sb="17" eb="18">
      <t>テキ</t>
    </rPh>
    <rPh sb="19" eb="25">
      <t>コウドウテイシコウカ</t>
    </rPh>
    <phoneticPr fontId="1"/>
  </si>
  <si>
    <r>
      <rPr>
        <sz val="9"/>
        <rFont val="HGPｺﾞｼｯｸM"/>
        <family val="3"/>
        <charset val="128"/>
      </rPr>
      <t>※</t>
    </r>
    <r>
      <rPr>
        <sz val="9"/>
        <color indexed="17"/>
        <rFont val="HGPｺﾞｼｯｸM"/>
        <family val="3"/>
        <charset val="128"/>
      </rPr>
      <t>クエスト入手-「不屈の悪鬼、討伐記」</t>
    </r>
    <rPh sb="5" eb="7">
      <t>ニュウシュ</t>
    </rPh>
    <rPh sb="9" eb="11">
      <t>フクツ</t>
    </rPh>
    <rPh sb="12" eb="13">
      <t>ワル</t>
    </rPh>
    <rPh sb="13" eb="14">
      <t>オニ</t>
    </rPh>
    <rPh sb="15" eb="17">
      <t>トウバツ</t>
    </rPh>
    <rPh sb="17" eb="18">
      <t>キ</t>
    </rPh>
    <phoneticPr fontId="1"/>
  </si>
  <si>
    <r>
      <t>味方の移動速度アップ</t>
    </r>
    <r>
      <rPr>
        <sz val="9"/>
        <color indexed="36"/>
        <rFont val="HGPｺﾞｼｯｸM"/>
        <family val="3"/>
        <charset val="128"/>
      </rPr>
      <t>(20)</t>
    </r>
    <r>
      <rPr>
        <sz val="9"/>
        <color indexed="8"/>
        <rFont val="HGPｺﾞｼｯｸM"/>
        <family val="3"/>
        <charset val="128"/>
      </rPr>
      <t>/</t>
    </r>
    <r>
      <rPr>
        <sz val="9"/>
        <color indexed="10"/>
        <rFont val="HGPｺﾞｼｯｸM"/>
        <family val="3"/>
        <charset val="128"/>
      </rPr>
      <t>敵に行動停止効果</t>
    </r>
    <r>
      <rPr>
        <sz val="9"/>
        <color indexed="36"/>
        <rFont val="HGPｺﾞｼｯｸM"/>
        <family val="3"/>
        <charset val="128"/>
      </rPr>
      <t>(5)</t>
    </r>
    <rPh sb="0" eb="2">
      <t>ミカタ</t>
    </rPh>
    <rPh sb="3" eb="5">
      <t>イドウ</t>
    </rPh>
    <rPh sb="5" eb="7">
      <t>ソクド</t>
    </rPh>
    <rPh sb="15" eb="16">
      <t>テキ</t>
    </rPh>
    <rPh sb="17" eb="19">
      <t>コウドウ</t>
    </rPh>
    <rPh sb="19" eb="21">
      <t>テイシ</t>
    </rPh>
    <rPh sb="21" eb="23">
      <t>コウカ</t>
    </rPh>
    <phoneticPr fontId="1"/>
  </si>
  <si>
    <r>
      <t>※鈴鹿御前</t>
    </r>
    <r>
      <rPr>
        <sz val="9"/>
        <color indexed="10"/>
        <rFont val="HGPｺﾞｼｯｸM"/>
        <family val="3"/>
        <charset val="128"/>
      </rPr>
      <t>（ガチャキャラ）</t>
    </r>
    <r>
      <rPr>
        <sz val="9"/>
        <rFont val="HGPｺﾞｼｯｸM"/>
        <family val="3"/>
        <charset val="128"/>
      </rPr>
      <t>　から進化・</t>
    </r>
    <r>
      <rPr>
        <sz val="9"/>
        <color indexed="10"/>
        <rFont val="HGPｺﾞｼｯｸM"/>
        <family val="3"/>
        <charset val="128"/>
      </rPr>
      <t>ガチャキャラ</t>
    </r>
    <rPh sb="1" eb="5">
      <t>スズカゴゼン</t>
    </rPh>
    <rPh sb="16" eb="18">
      <t>シンカ</t>
    </rPh>
    <phoneticPr fontId="1"/>
  </si>
  <si>
    <r>
      <rPr>
        <sz val="9"/>
        <color indexed="51"/>
        <rFont val="HGPｺﾞｼｯｸM"/>
        <family val="3"/>
        <charset val="128"/>
      </rPr>
      <t>天属性</t>
    </r>
    <r>
      <rPr>
        <sz val="9"/>
        <rFont val="HGPｺﾞｼｯｸM"/>
        <family val="3"/>
        <charset val="128"/>
      </rPr>
      <t>の攻撃頻度</t>
    </r>
    <r>
      <rPr>
        <sz val="9"/>
        <color indexed="10"/>
        <rFont val="HGPｺﾞｼｯｸM"/>
        <family val="3"/>
        <charset val="128"/>
      </rPr>
      <t>5％</t>
    </r>
    <r>
      <rPr>
        <sz val="9"/>
        <rFont val="HGPｺﾞｼｯｸM"/>
        <family val="3"/>
        <charset val="128"/>
      </rPr>
      <t>アップ</t>
    </r>
    <rPh sb="0" eb="1">
      <t>テン</t>
    </rPh>
    <rPh sb="1" eb="3">
      <t>ゾクセイ</t>
    </rPh>
    <rPh sb="4" eb="6">
      <t>コウゲキ</t>
    </rPh>
    <rPh sb="6" eb="8">
      <t>ヒンド</t>
    </rPh>
    <phoneticPr fontId="1"/>
  </si>
  <si>
    <r>
      <t>味方の体力継続2400/s回復</t>
    </r>
    <r>
      <rPr>
        <sz val="9"/>
        <color indexed="36"/>
        <rFont val="HGPｺﾞｼｯｸM"/>
        <family val="3"/>
        <charset val="128"/>
      </rPr>
      <t>(25)</t>
    </r>
    <r>
      <rPr>
        <sz val="9"/>
        <rFont val="HGPｺﾞｼｯｸM"/>
        <family val="3"/>
        <charset val="128"/>
      </rPr>
      <t>/</t>
    </r>
    <r>
      <rPr>
        <sz val="9"/>
        <color indexed="10"/>
        <rFont val="HGPｺﾞｼｯｸM"/>
        <family val="3"/>
        <charset val="128"/>
      </rPr>
      <t>敵に継続800/sダメージ</t>
    </r>
    <r>
      <rPr>
        <sz val="9"/>
        <color indexed="36"/>
        <rFont val="HGPｺﾞｼｯｸM"/>
        <family val="3"/>
        <charset val="128"/>
      </rPr>
      <t>(25)</t>
    </r>
    <rPh sb="0" eb="2">
      <t>ミカタ</t>
    </rPh>
    <rPh sb="3" eb="5">
      <t>タイリョク</t>
    </rPh>
    <rPh sb="5" eb="7">
      <t>ケイゾク</t>
    </rPh>
    <rPh sb="13" eb="15">
      <t>カイフク</t>
    </rPh>
    <rPh sb="20" eb="21">
      <t>テキ</t>
    </rPh>
    <rPh sb="22" eb="24">
      <t>ケイゾク</t>
    </rPh>
    <phoneticPr fontId="1"/>
  </si>
  <si>
    <r>
      <rPr>
        <sz val="9"/>
        <color indexed="10"/>
        <rFont val="HGPｺﾞｼｯｸM"/>
        <family val="3"/>
        <charset val="128"/>
      </rPr>
      <t>火属性</t>
    </r>
    <r>
      <rPr>
        <sz val="9"/>
        <rFont val="HGPｺﾞｼｯｸM"/>
        <family val="3"/>
        <charset val="128"/>
      </rPr>
      <t>の消費妖力</t>
    </r>
    <r>
      <rPr>
        <sz val="9"/>
        <color indexed="10"/>
        <rFont val="HGPｺﾞｼｯｸM"/>
        <family val="3"/>
        <charset val="128"/>
      </rPr>
      <t>10％</t>
    </r>
    <r>
      <rPr>
        <sz val="9"/>
        <rFont val="HGPｺﾞｼｯｸM"/>
        <family val="3"/>
        <charset val="128"/>
      </rPr>
      <t>軽減</t>
    </r>
    <rPh sb="0" eb="1">
      <t>ヒ</t>
    </rPh>
    <rPh sb="1" eb="3">
      <t>ゾクセイ</t>
    </rPh>
    <rPh sb="4" eb="6">
      <t>ショウヒ</t>
    </rPh>
    <rPh sb="6" eb="7">
      <t>ヨウ</t>
    </rPh>
    <rPh sb="7" eb="8">
      <t>リョク</t>
    </rPh>
    <rPh sb="11" eb="13">
      <t>ケイゲン</t>
    </rPh>
    <phoneticPr fontId="1"/>
  </si>
  <si>
    <r>
      <t>敵の攻撃頻度ダウン</t>
    </r>
    <r>
      <rPr>
        <sz val="9"/>
        <color indexed="36"/>
        <rFont val="HGPｺﾞｼｯｸM"/>
        <family val="3"/>
        <charset val="128"/>
      </rPr>
      <t>(60)</t>
    </r>
    <rPh sb="0" eb="1">
      <t>テキ</t>
    </rPh>
    <rPh sb="2" eb="4">
      <t>コウゲキ</t>
    </rPh>
    <rPh sb="4" eb="6">
      <t>ヒンド</t>
    </rPh>
    <phoneticPr fontId="1"/>
  </si>
  <si>
    <r>
      <rPr>
        <sz val="9"/>
        <rFont val="HGPｺﾞｼｯｸM"/>
        <family val="3"/>
        <charset val="128"/>
      </rPr>
      <t>※</t>
    </r>
    <r>
      <rPr>
        <sz val="9"/>
        <color indexed="17"/>
        <rFont val="HGPｺﾞｼｯｸM"/>
        <family val="3"/>
        <charset val="128"/>
      </rPr>
      <t>クエスト入手-「カボチャのいたずら遊戯会」</t>
    </r>
    <rPh sb="5" eb="7">
      <t>ニュウシュ</t>
    </rPh>
    <rPh sb="18" eb="20">
      <t>ユウギ</t>
    </rPh>
    <rPh sb="20" eb="21">
      <t>カイ</t>
    </rPh>
    <phoneticPr fontId="1"/>
  </si>
  <si>
    <r>
      <rPr>
        <sz val="9"/>
        <color indexed="36"/>
        <rFont val="HGPｺﾞｼｯｸM"/>
        <family val="3"/>
        <charset val="128"/>
      </rPr>
      <t>地属性</t>
    </r>
    <r>
      <rPr>
        <sz val="9"/>
        <rFont val="HGPｺﾞｼｯｸM"/>
        <family val="3"/>
        <charset val="128"/>
      </rPr>
      <t>の体力</t>
    </r>
    <r>
      <rPr>
        <sz val="9"/>
        <color indexed="10"/>
        <rFont val="HGPｺﾞｼｯｸM"/>
        <family val="3"/>
        <charset val="128"/>
      </rPr>
      <t>5％</t>
    </r>
    <r>
      <rPr>
        <sz val="9"/>
        <rFont val="HGPｺﾞｼｯｸM"/>
        <family val="3"/>
        <charset val="128"/>
      </rPr>
      <t>アップ</t>
    </r>
    <rPh sb="0" eb="1">
      <t>チ</t>
    </rPh>
    <rPh sb="1" eb="3">
      <t>ゾクセイ</t>
    </rPh>
    <rPh sb="4" eb="6">
      <t>タイリョク</t>
    </rPh>
    <phoneticPr fontId="1"/>
  </si>
  <si>
    <r>
      <t>味方の攻撃力5000増加・</t>
    </r>
    <r>
      <rPr>
        <sz val="9"/>
        <color indexed="36"/>
        <rFont val="HGPｺﾞｼｯｸM"/>
        <family val="3"/>
        <charset val="128"/>
      </rPr>
      <t>味方に継続500/sダメージ(各10)</t>
    </r>
    <rPh sb="0" eb="2">
      <t>ミカタ</t>
    </rPh>
    <rPh sb="3" eb="6">
      <t>コウゲキリョク</t>
    </rPh>
    <rPh sb="10" eb="12">
      <t>ゾウカ</t>
    </rPh>
    <rPh sb="13" eb="15">
      <t>ミカタ</t>
    </rPh>
    <rPh sb="16" eb="18">
      <t>ケイゾク</t>
    </rPh>
    <rPh sb="28" eb="29">
      <t>カク</t>
    </rPh>
    <phoneticPr fontId="1"/>
  </si>
  <si>
    <r>
      <t>中衛タイプの消費妖力</t>
    </r>
    <r>
      <rPr>
        <sz val="9"/>
        <color indexed="10"/>
        <rFont val="HGPｺﾞｼｯｸM"/>
        <family val="3"/>
        <charset val="128"/>
      </rPr>
      <t>20％</t>
    </r>
    <r>
      <rPr>
        <sz val="9"/>
        <rFont val="HGPｺﾞｼｯｸM"/>
        <family val="3"/>
        <charset val="128"/>
      </rPr>
      <t>軽減</t>
    </r>
    <rPh sb="0" eb="2">
      <t>チュウエイ</t>
    </rPh>
    <rPh sb="6" eb="8">
      <t>ショウヒ</t>
    </rPh>
    <rPh sb="8" eb="9">
      <t>ヨウ</t>
    </rPh>
    <rPh sb="9" eb="10">
      <t>リョク</t>
    </rPh>
    <rPh sb="13" eb="15">
      <t>ケイゲン</t>
    </rPh>
    <phoneticPr fontId="1"/>
  </si>
  <si>
    <r>
      <t>敵の攻撃力ダウン・ノックバック効果</t>
    </r>
    <r>
      <rPr>
        <sz val="9"/>
        <color indexed="36"/>
        <rFont val="HGPｺﾞｼｯｸM"/>
        <family val="3"/>
        <charset val="128"/>
      </rPr>
      <t>(各10)</t>
    </r>
    <rPh sb="0" eb="1">
      <t>テキ</t>
    </rPh>
    <rPh sb="2" eb="5">
      <t>コウゲキリョク</t>
    </rPh>
    <rPh sb="15" eb="17">
      <t>コウカ</t>
    </rPh>
    <rPh sb="18" eb="19">
      <t>カク</t>
    </rPh>
    <phoneticPr fontId="1"/>
  </si>
  <si>
    <r>
      <rPr>
        <sz val="9"/>
        <color indexed="40"/>
        <rFont val="HGPｺﾞｼｯｸM"/>
        <family val="3"/>
        <charset val="128"/>
      </rPr>
      <t>水属性</t>
    </r>
    <r>
      <rPr>
        <sz val="9"/>
        <rFont val="HGPｺﾞｼｯｸM"/>
        <family val="3"/>
        <charset val="128"/>
      </rPr>
      <t>の攻撃頻度</t>
    </r>
    <r>
      <rPr>
        <sz val="9"/>
        <color indexed="10"/>
        <rFont val="HGPｺﾞｼｯｸM"/>
        <family val="3"/>
        <charset val="128"/>
      </rPr>
      <t>5％</t>
    </r>
    <r>
      <rPr>
        <sz val="9"/>
        <rFont val="HGPｺﾞｼｯｸM"/>
        <family val="3"/>
        <charset val="128"/>
      </rPr>
      <t>アップ</t>
    </r>
    <rPh sb="0" eb="1">
      <t>ミズ</t>
    </rPh>
    <rPh sb="1" eb="3">
      <t>ゾクセイ</t>
    </rPh>
    <rPh sb="4" eb="6">
      <t>コウゲキ</t>
    </rPh>
    <rPh sb="6" eb="8">
      <t>ヒンド</t>
    </rPh>
    <phoneticPr fontId="1"/>
  </si>
  <si>
    <r>
      <t>敵の攻撃力を1にする</t>
    </r>
    <r>
      <rPr>
        <sz val="9"/>
        <color indexed="36"/>
        <rFont val="HGPｺﾞｼｯｸM"/>
        <family val="3"/>
        <charset val="128"/>
      </rPr>
      <t>(15)</t>
    </r>
    <rPh sb="0" eb="1">
      <t>テキ</t>
    </rPh>
    <rPh sb="2" eb="5">
      <t>コウゲキリョク</t>
    </rPh>
    <phoneticPr fontId="1"/>
  </si>
  <si>
    <r>
      <rPr>
        <sz val="9"/>
        <rFont val="HGPｺﾞｼｯｸM"/>
        <family val="3"/>
        <charset val="128"/>
      </rPr>
      <t>※</t>
    </r>
    <r>
      <rPr>
        <sz val="9"/>
        <color indexed="17"/>
        <rFont val="HGPｺﾞｼｯｸM"/>
        <family val="3"/>
        <charset val="128"/>
      </rPr>
      <t>クエスト入手-「夜中の坂路にはご用心」</t>
    </r>
    <rPh sb="5" eb="7">
      <t>ニュウシュ</t>
    </rPh>
    <rPh sb="9" eb="11">
      <t>ヨナカ</t>
    </rPh>
    <rPh sb="12" eb="13">
      <t>サカ</t>
    </rPh>
    <rPh sb="13" eb="14">
      <t>ミチ</t>
    </rPh>
    <rPh sb="17" eb="19">
      <t>ヨウジン</t>
    </rPh>
    <phoneticPr fontId="1"/>
  </si>
  <si>
    <r>
      <t>敵に地属性10000ダメージ・継続1000/sダメージ</t>
    </r>
    <r>
      <rPr>
        <sz val="9"/>
        <color indexed="36"/>
        <rFont val="HGPｺﾞｼｯｸM"/>
        <family val="3"/>
        <charset val="128"/>
      </rPr>
      <t>(20)</t>
    </r>
    <rPh sb="0" eb="1">
      <t>テキ</t>
    </rPh>
    <rPh sb="2" eb="3">
      <t>チ</t>
    </rPh>
    <rPh sb="3" eb="5">
      <t>ゾクセイ</t>
    </rPh>
    <rPh sb="15" eb="17">
      <t>ケイゾク</t>
    </rPh>
    <phoneticPr fontId="1"/>
  </si>
  <si>
    <r>
      <t>※がしゃどくろ</t>
    </r>
    <r>
      <rPr>
        <sz val="9"/>
        <color indexed="10"/>
        <rFont val="HGPｺﾞｼｯｸM"/>
        <family val="3"/>
        <charset val="128"/>
      </rPr>
      <t>（ガチャキャラ）</t>
    </r>
    <r>
      <rPr>
        <sz val="9"/>
        <rFont val="HGPｺﾞｼｯｸM"/>
        <family val="3"/>
        <charset val="128"/>
      </rPr>
      <t>　から進化・</t>
    </r>
    <r>
      <rPr>
        <sz val="9"/>
        <color indexed="10"/>
        <rFont val="HGPｺﾞｼｯｸM"/>
        <family val="3"/>
        <charset val="128"/>
      </rPr>
      <t>ガチャキャラ</t>
    </r>
    <rPh sb="18" eb="20">
      <t>シンカ</t>
    </rPh>
    <phoneticPr fontId="1"/>
  </si>
  <si>
    <r>
      <t>味方の攻撃頻度アップ</t>
    </r>
    <r>
      <rPr>
        <sz val="9"/>
        <color indexed="36"/>
        <rFont val="HGPｺﾞｼｯｸM"/>
        <family val="3"/>
        <charset val="128"/>
      </rPr>
      <t>(20)</t>
    </r>
    <r>
      <rPr>
        <sz val="9"/>
        <color indexed="8"/>
        <rFont val="HGPｺﾞｼｯｸM"/>
        <family val="3"/>
        <charset val="128"/>
      </rPr>
      <t>/</t>
    </r>
    <r>
      <rPr>
        <sz val="9"/>
        <color indexed="10"/>
        <rFont val="HGPｺﾞｼｯｸM"/>
        <family val="3"/>
        <charset val="128"/>
      </rPr>
      <t>敵の移動速度アップ</t>
    </r>
    <r>
      <rPr>
        <sz val="9"/>
        <color indexed="36"/>
        <rFont val="HGPｺﾞｼｯｸM"/>
        <family val="3"/>
        <charset val="128"/>
      </rPr>
      <t>(10)</t>
    </r>
    <rPh sb="0" eb="2">
      <t>ミカタ</t>
    </rPh>
    <rPh sb="3" eb="5">
      <t>コウゲキ</t>
    </rPh>
    <rPh sb="5" eb="7">
      <t>ヒンド</t>
    </rPh>
    <rPh sb="15" eb="16">
      <t>テキ</t>
    </rPh>
    <rPh sb="17" eb="19">
      <t>イドウ</t>
    </rPh>
    <rPh sb="19" eb="21">
      <t>ソクド</t>
    </rPh>
    <phoneticPr fontId="1"/>
  </si>
  <si>
    <r>
      <rPr>
        <sz val="9"/>
        <color indexed="36"/>
        <rFont val="HGPｺﾞｼｯｸM"/>
        <family val="3"/>
        <charset val="128"/>
      </rPr>
      <t>地属性</t>
    </r>
    <r>
      <rPr>
        <sz val="9"/>
        <rFont val="HGPｺﾞｼｯｸM"/>
        <family val="3"/>
        <charset val="128"/>
      </rPr>
      <t>の被ダメージ</t>
    </r>
    <r>
      <rPr>
        <sz val="9"/>
        <color indexed="10"/>
        <rFont val="HGPｺﾞｼｯｸM"/>
        <family val="3"/>
        <charset val="128"/>
      </rPr>
      <t>5％</t>
    </r>
    <r>
      <rPr>
        <sz val="9"/>
        <rFont val="HGPｺﾞｼｯｸM"/>
        <family val="3"/>
        <charset val="128"/>
      </rPr>
      <t>軽減</t>
    </r>
    <rPh sb="0" eb="1">
      <t>チ</t>
    </rPh>
    <rPh sb="1" eb="3">
      <t>ゾクセイ</t>
    </rPh>
    <rPh sb="4" eb="5">
      <t>ヒ</t>
    </rPh>
    <rPh sb="11" eb="13">
      <t>ケイゲン</t>
    </rPh>
    <phoneticPr fontId="1"/>
  </si>
  <si>
    <r>
      <t>敵の攻撃力ダウン</t>
    </r>
    <r>
      <rPr>
        <sz val="9"/>
        <color indexed="36"/>
        <rFont val="HGPｺﾞｼｯｸM"/>
        <family val="3"/>
        <charset val="128"/>
      </rPr>
      <t>(60)</t>
    </r>
    <rPh sb="0" eb="1">
      <t>テキ</t>
    </rPh>
    <rPh sb="2" eb="5">
      <t>コウゲキリョク</t>
    </rPh>
    <phoneticPr fontId="1"/>
  </si>
  <si>
    <r>
      <rPr>
        <sz val="9"/>
        <color indexed="10"/>
        <rFont val="HGPｺﾞｼｯｸM"/>
        <family val="3"/>
        <charset val="128"/>
      </rPr>
      <t>火属性</t>
    </r>
    <r>
      <rPr>
        <sz val="9"/>
        <rFont val="HGPｺﾞｼｯｸM"/>
        <family val="3"/>
        <charset val="128"/>
      </rPr>
      <t>の体力</t>
    </r>
    <r>
      <rPr>
        <sz val="9"/>
        <color indexed="10"/>
        <rFont val="HGPｺﾞｼｯｸM"/>
        <family val="3"/>
        <charset val="128"/>
      </rPr>
      <t>5％</t>
    </r>
    <r>
      <rPr>
        <sz val="9"/>
        <rFont val="HGPｺﾞｼｯｸM"/>
        <family val="3"/>
        <charset val="128"/>
      </rPr>
      <t>アップ</t>
    </r>
    <rPh sb="0" eb="1">
      <t>ヒ</t>
    </rPh>
    <rPh sb="1" eb="3">
      <t>ゾクセイ</t>
    </rPh>
    <rPh sb="4" eb="6">
      <t>タイリョク</t>
    </rPh>
    <phoneticPr fontId="1"/>
  </si>
  <si>
    <r>
      <t>中衛タイプの攻撃頻度</t>
    </r>
    <r>
      <rPr>
        <sz val="9"/>
        <color indexed="10"/>
        <rFont val="HGPｺﾞｼｯｸM"/>
        <family val="3"/>
        <charset val="128"/>
      </rPr>
      <t>5％</t>
    </r>
    <r>
      <rPr>
        <sz val="9"/>
        <rFont val="HGPｺﾞｼｯｸM"/>
        <family val="3"/>
        <charset val="128"/>
      </rPr>
      <t>アップ</t>
    </r>
    <rPh sb="0" eb="2">
      <t>チュウエイ</t>
    </rPh>
    <rPh sb="6" eb="8">
      <t>コウゲキ</t>
    </rPh>
    <rPh sb="8" eb="10">
      <t>ヒンド</t>
    </rPh>
    <phoneticPr fontId="1"/>
  </si>
  <si>
    <r>
      <rPr>
        <sz val="9"/>
        <rFont val="HGPｺﾞｼｯｸM"/>
        <family val="3"/>
        <charset val="128"/>
      </rPr>
      <t>※</t>
    </r>
    <r>
      <rPr>
        <sz val="9"/>
        <color indexed="17"/>
        <rFont val="HGPｺﾞｼｯｸM"/>
        <family val="3"/>
        <charset val="128"/>
      </rPr>
      <t>クエスト入手-「うまい話にゃ武士がいる」</t>
    </r>
    <rPh sb="5" eb="7">
      <t>ニュウシュ</t>
    </rPh>
    <rPh sb="12" eb="13">
      <t>ハナ</t>
    </rPh>
    <rPh sb="15" eb="17">
      <t>ブシ</t>
    </rPh>
    <phoneticPr fontId="1"/>
  </si>
  <si>
    <r>
      <t>敵にノックバック効果</t>
    </r>
    <r>
      <rPr>
        <sz val="9"/>
        <color indexed="36"/>
        <rFont val="HGPｺﾞｼｯｸM"/>
        <family val="3"/>
        <charset val="128"/>
      </rPr>
      <t>(10)</t>
    </r>
    <rPh sb="0" eb="1">
      <t>テキ</t>
    </rPh>
    <rPh sb="8" eb="10">
      <t>コウカ</t>
    </rPh>
    <phoneticPr fontId="1"/>
  </si>
  <si>
    <r>
      <t>後衛タイプの被ダメージ</t>
    </r>
    <r>
      <rPr>
        <sz val="9"/>
        <color indexed="10"/>
        <rFont val="HGPｺﾞｼｯｸM"/>
        <family val="3"/>
        <charset val="128"/>
      </rPr>
      <t>5％</t>
    </r>
    <r>
      <rPr>
        <sz val="9"/>
        <rFont val="HGPｺﾞｼｯｸM"/>
        <family val="3"/>
        <charset val="128"/>
      </rPr>
      <t>軽減</t>
    </r>
    <rPh sb="0" eb="2">
      <t>コウエイ</t>
    </rPh>
    <rPh sb="6" eb="7">
      <t>ヒ</t>
    </rPh>
    <rPh sb="13" eb="15">
      <t>ケイゲン</t>
    </rPh>
    <phoneticPr fontId="1"/>
  </si>
  <si>
    <r>
      <t>味方の攻撃力4000増加</t>
    </r>
    <r>
      <rPr>
        <sz val="9"/>
        <color indexed="36"/>
        <rFont val="HGPｺﾞｼｯｸM"/>
        <family val="3"/>
        <charset val="128"/>
      </rPr>
      <t>(15)</t>
    </r>
    <rPh sb="0" eb="2">
      <t>ミカタ</t>
    </rPh>
    <rPh sb="3" eb="6">
      <t>コウゲキリョク</t>
    </rPh>
    <rPh sb="10" eb="12">
      <t>ゾウカ</t>
    </rPh>
    <phoneticPr fontId="1"/>
  </si>
  <si>
    <r>
      <t>敵に水属性10000ダメージ・行動停止効果</t>
    </r>
    <r>
      <rPr>
        <sz val="9"/>
        <color indexed="36"/>
        <rFont val="HGPｺﾞｼｯｸM"/>
        <family val="3"/>
        <charset val="128"/>
      </rPr>
      <t>(5)</t>
    </r>
    <rPh sb="0" eb="1">
      <t>テキ</t>
    </rPh>
    <rPh sb="2" eb="3">
      <t>ミズ</t>
    </rPh>
    <rPh sb="3" eb="5">
      <t>ゾクセイ</t>
    </rPh>
    <rPh sb="15" eb="17">
      <t>コウドウ</t>
    </rPh>
    <rPh sb="17" eb="19">
      <t>テイシ</t>
    </rPh>
    <rPh sb="19" eb="21">
      <t>コウカ</t>
    </rPh>
    <phoneticPr fontId="1"/>
  </si>
  <si>
    <r>
      <rPr>
        <sz val="9"/>
        <rFont val="HGPｺﾞｼｯｸM"/>
        <family val="3"/>
        <charset val="128"/>
      </rPr>
      <t>※</t>
    </r>
    <r>
      <rPr>
        <sz val="9"/>
        <color indexed="17"/>
        <rFont val="HGPｺﾞｼｯｸM"/>
        <family val="3"/>
        <charset val="128"/>
      </rPr>
      <t>クエスト入手-「寂しき天狗の物思い」</t>
    </r>
    <rPh sb="5" eb="7">
      <t>ニュウシュ</t>
    </rPh>
    <rPh sb="9" eb="10">
      <t>サビ</t>
    </rPh>
    <rPh sb="12" eb="14">
      <t>テング</t>
    </rPh>
    <rPh sb="15" eb="17">
      <t>モノオモ</t>
    </rPh>
    <phoneticPr fontId="1"/>
  </si>
  <si>
    <t>聖なる狐火　玉藻　(セイナルキツネビ　タマモ)</t>
    <rPh sb="0" eb="1">
      <t>セイ</t>
    </rPh>
    <rPh sb="3" eb="4">
      <t>キツネ</t>
    </rPh>
    <rPh sb="4" eb="5">
      <t>ビ</t>
    </rPh>
    <rPh sb="6" eb="8">
      <t>タマモ</t>
    </rPh>
    <phoneticPr fontId="1"/>
  </si>
  <si>
    <t>（　体力：+50000　ポイント:-1(攻撃：+500※300時)　重さ：+5　　/各Lv）</t>
    <rPh sb="2" eb="4">
      <t>タイリョク</t>
    </rPh>
    <rPh sb="20" eb="22">
      <t>コウゲキ</t>
    </rPh>
    <rPh sb="31" eb="32">
      <t>ジ</t>
    </rPh>
    <rPh sb="34" eb="35">
      <t>オモ</t>
    </rPh>
    <rPh sb="42" eb="43">
      <t>カク</t>
    </rPh>
    <phoneticPr fontId="1"/>
  </si>
  <si>
    <t>※特殊仕様</t>
    <rPh sb="1" eb="3">
      <t>トクシュ</t>
    </rPh>
    <rPh sb="3" eb="5">
      <t>シヨウ</t>
    </rPh>
    <phoneticPr fontId="1"/>
  </si>
  <si>
    <t>かわうそ　(カワウソ)</t>
    <phoneticPr fontId="1"/>
  </si>
  <si>
    <t>敵に行動停止効果と吹き飛ばし効果</t>
    <rPh sb="0" eb="1">
      <t>テキ</t>
    </rPh>
    <rPh sb="2" eb="4">
      <t>コウドウ</t>
    </rPh>
    <rPh sb="4" eb="6">
      <t>テイシ</t>
    </rPh>
    <rPh sb="6" eb="8">
      <t>コウカ</t>
    </rPh>
    <rPh sb="9" eb="10">
      <t>フ</t>
    </rPh>
    <rPh sb="11" eb="12">
      <t>ト</t>
    </rPh>
    <rPh sb="14" eb="16">
      <t>コウカ</t>
    </rPh>
    <phoneticPr fontId="1"/>
  </si>
  <si>
    <t>（　体力：+5000　　攻撃：+4000　　ポイント：-2　　　　　/各Lv）</t>
    <rPh sb="2" eb="4">
      <t>タイリョク</t>
    </rPh>
    <rPh sb="12" eb="14">
      <t>コウゲキ</t>
    </rPh>
    <rPh sb="35" eb="36">
      <t>カク</t>
    </rPh>
    <phoneticPr fontId="1"/>
  </si>
  <si>
    <t>光前の霊犬　しっぺいたろう　(コウゼンノレイケン　シッペイタロウ)</t>
    <rPh sb="0" eb="1">
      <t>ヒカリ</t>
    </rPh>
    <rPh sb="1" eb="2">
      <t>マエ</t>
    </rPh>
    <rPh sb="3" eb="4">
      <t>レイ</t>
    </rPh>
    <rPh sb="4" eb="5">
      <t>イヌ</t>
    </rPh>
    <phoneticPr fontId="1"/>
  </si>
  <si>
    <r>
      <t>前衛タイプの重さ</t>
    </r>
    <r>
      <rPr>
        <sz val="9"/>
        <color indexed="10"/>
        <rFont val="HGPｺﾞｼｯｸM"/>
        <family val="3"/>
        <charset val="128"/>
      </rPr>
      <t>60％</t>
    </r>
    <r>
      <rPr>
        <sz val="9"/>
        <rFont val="HGPｺﾞｼｯｸM"/>
        <family val="3"/>
        <charset val="128"/>
      </rPr>
      <t>アップ</t>
    </r>
    <rPh sb="0" eb="2">
      <t>ゼンエイ</t>
    </rPh>
    <rPh sb="6" eb="7">
      <t>オモ</t>
    </rPh>
    <phoneticPr fontId="1"/>
  </si>
  <si>
    <t>敵の攻撃力・攻撃頻度をダウン</t>
    <rPh sb="0" eb="1">
      <t>テキ</t>
    </rPh>
    <rPh sb="2" eb="5">
      <t>コウゲキリョク</t>
    </rPh>
    <rPh sb="6" eb="10">
      <t>コウゲキヒンド</t>
    </rPh>
    <phoneticPr fontId="1"/>
  </si>
  <si>
    <r>
      <t>※しっぺいたろう</t>
    </r>
    <r>
      <rPr>
        <sz val="9"/>
        <color indexed="10"/>
        <rFont val="HGPｺﾞｼｯｸM"/>
        <family val="3"/>
        <charset val="128"/>
      </rPr>
      <t>（ガチャキャラ）</t>
    </r>
    <r>
      <rPr>
        <sz val="9"/>
        <rFont val="HGPｺﾞｼｯｸM"/>
        <family val="3"/>
        <charset val="128"/>
      </rPr>
      <t>　から進化・</t>
    </r>
    <r>
      <rPr>
        <sz val="9"/>
        <color indexed="10"/>
        <rFont val="HGPｺﾞｼｯｸM"/>
        <family val="3"/>
        <charset val="128"/>
      </rPr>
      <t>ガチャキャラ</t>
    </r>
    <rPh sb="19" eb="21">
      <t>シンカ</t>
    </rPh>
    <phoneticPr fontId="1"/>
  </si>
  <si>
    <t>（　体力：+14000　　攻撃：+2500　　ポイント：-2　　　　　/各Lv）</t>
    <rPh sb="2" eb="4">
      <t>タイリョク</t>
    </rPh>
    <rPh sb="13" eb="15">
      <t>コウゲキ</t>
    </rPh>
    <rPh sb="36" eb="37">
      <t>カク</t>
    </rPh>
    <phoneticPr fontId="1"/>
  </si>
  <si>
    <r>
      <t>光前の霊犬　しっぺいたろう　(コウゼンノレイケン　シッペイタロウ)　</t>
    </r>
    <r>
      <rPr>
        <sz val="9"/>
        <color indexed="10"/>
        <rFont val="HGPｺﾞｼｯｸM"/>
        <family val="3"/>
        <charset val="128"/>
      </rPr>
      <t>▼</t>
    </r>
    <rPh sb="0" eb="1">
      <t>ヒカリ</t>
    </rPh>
    <rPh sb="1" eb="2">
      <t>マエ</t>
    </rPh>
    <rPh sb="3" eb="4">
      <t>レイ</t>
    </rPh>
    <rPh sb="4" eb="5">
      <t>イヌ</t>
    </rPh>
    <phoneticPr fontId="1"/>
  </si>
  <si>
    <t>しっぺいたろう　から進化</t>
    <rPh sb="10" eb="12">
      <t>シンカ</t>
    </rPh>
    <phoneticPr fontId="1"/>
  </si>
  <si>
    <r>
      <t>しっぺいたろう　(シッペイタロウ)　　</t>
    </r>
    <r>
      <rPr>
        <sz val="9"/>
        <color indexed="10"/>
        <rFont val="HGPｺﾞｼｯｸM"/>
        <family val="3"/>
        <charset val="128"/>
      </rPr>
      <t>※進化あり　→№276</t>
    </r>
    <rPh sb="20" eb="22">
      <t>シンカ</t>
    </rPh>
    <phoneticPr fontId="1"/>
  </si>
  <si>
    <t>（　65％,　70％,　75％,　80％,　85％,　100％）</t>
    <phoneticPr fontId="1"/>
  </si>
  <si>
    <r>
      <rPr>
        <sz val="9"/>
        <color indexed="10"/>
        <rFont val="HGPｺﾞｼｯｸM"/>
        <family val="3"/>
        <charset val="128"/>
      </rPr>
      <t>旧LS特典％</t>
    </r>
    <r>
      <rPr>
        <sz val="9"/>
        <rFont val="HGPｺﾞｼｯｸM"/>
        <family val="3"/>
        <charset val="128"/>
      </rPr>
      <t>:（　61％,　63％,　66％,　70％,　75％,　80％）</t>
    </r>
    <rPh sb="0" eb="1">
      <t>キュウ</t>
    </rPh>
    <rPh sb="3" eb="5">
      <t>トクテン</t>
    </rPh>
    <phoneticPr fontId="1"/>
  </si>
  <si>
    <r>
      <t>文車妖妃　から進化　/</t>
    </r>
    <r>
      <rPr>
        <sz val="9"/>
        <color indexed="10"/>
        <rFont val="HGPｺﾞｼｯｸM"/>
        <family val="3"/>
        <charset val="128"/>
      </rPr>
      <t>旧LS特典％:</t>
    </r>
    <r>
      <rPr>
        <sz val="9"/>
        <color indexed="8"/>
        <rFont val="HGPｺﾞｼｯｸM"/>
        <family val="3"/>
        <charset val="128"/>
      </rPr>
      <t>（　61％,　63％,　66％,　70％,　75％,　80％）</t>
    </r>
    <rPh sb="0" eb="1">
      <t>ブン</t>
    </rPh>
    <rPh sb="1" eb="2">
      <t>シャ</t>
    </rPh>
    <rPh sb="2" eb="3">
      <t>ヨウ</t>
    </rPh>
    <rPh sb="3" eb="4">
      <t>ヒ</t>
    </rPh>
    <rPh sb="7" eb="9">
      <t>シンカ</t>
    </rPh>
    <phoneticPr fontId="1"/>
  </si>
  <si>
    <r>
      <rPr>
        <sz val="9"/>
        <color indexed="10"/>
        <rFont val="HGPｺﾞｼｯｸM"/>
        <family val="3"/>
        <charset val="128"/>
      </rPr>
      <t>旧LS特典％:</t>
    </r>
    <r>
      <rPr>
        <sz val="9"/>
        <rFont val="HGPｺﾞｼｯｸM"/>
        <family val="3"/>
        <charset val="128"/>
      </rPr>
      <t>（　61％,　63％,　66％,　70％,　75％,　80％）</t>
    </r>
    <rPh sb="0" eb="1">
      <t>キュウ</t>
    </rPh>
    <rPh sb="3" eb="5">
      <t>トクテン</t>
    </rPh>
    <phoneticPr fontId="1"/>
  </si>
  <si>
    <r>
      <rPr>
        <sz val="9"/>
        <color indexed="40"/>
        <rFont val="HGPｺﾞｼｯｸM"/>
        <family val="3"/>
        <charset val="128"/>
      </rPr>
      <t>水属性</t>
    </r>
    <r>
      <rPr>
        <sz val="9"/>
        <rFont val="HGPｺﾞｼｯｸM"/>
        <family val="3"/>
        <charset val="128"/>
      </rPr>
      <t>と前衛タイプの体力</t>
    </r>
    <r>
      <rPr>
        <sz val="9"/>
        <color indexed="10"/>
        <rFont val="HGPｺﾞｼｯｸM"/>
        <family val="3"/>
        <charset val="128"/>
      </rPr>
      <t>3％</t>
    </r>
    <r>
      <rPr>
        <sz val="9"/>
        <rFont val="HGPｺﾞｼｯｸM"/>
        <family val="3"/>
        <charset val="128"/>
      </rPr>
      <t>アップ</t>
    </r>
    <rPh sb="0" eb="1">
      <t>ミズ</t>
    </rPh>
    <rPh sb="1" eb="3">
      <t>ゾクセイ</t>
    </rPh>
    <rPh sb="4" eb="6">
      <t>ゼンエイ</t>
    </rPh>
    <rPh sb="10" eb="12">
      <t>タイリョク</t>
    </rPh>
    <phoneticPr fontId="1"/>
  </si>
  <si>
    <t>いちたりない　(イチタリナイ)</t>
    <phoneticPr fontId="1"/>
  </si>
  <si>
    <r>
      <t>中衛タイプの消費妖力</t>
    </r>
    <r>
      <rPr>
        <sz val="9"/>
        <color indexed="10"/>
        <rFont val="HGPｺﾞｼｯｸM"/>
        <family val="3"/>
        <charset val="128"/>
      </rPr>
      <t>10％</t>
    </r>
    <r>
      <rPr>
        <sz val="9"/>
        <rFont val="HGPｺﾞｼｯｸM"/>
        <family val="3"/>
        <charset val="128"/>
      </rPr>
      <t>軽減</t>
    </r>
    <rPh sb="0" eb="2">
      <t>チュウエイ</t>
    </rPh>
    <rPh sb="6" eb="8">
      <t>ショウヒ</t>
    </rPh>
    <rPh sb="8" eb="9">
      <t>ヨウ</t>
    </rPh>
    <rPh sb="9" eb="10">
      <t>リョク</t>
    </rPh>
    <rPh sb="13" eb="15">
      <t>ケイゲン</t>
    </rPh>
    <phoneticPr fontId="1"/>
  </si>
  <si>
    <t>敵にX0.5倍の天属性ダメージ</t>
    <rPh sb="0" eb="1">
      <t>テキ</t>
    </rPh>
    <rPh sb="6" eb="7">
      <t>バイ</t>
    </rPh>
    <rPh sb="8" eb="9">
      <t>テン</t>
    </rPh>
    <rPh sb="9" eb="11">
      <t>ゾクセイ</t>
    </rPh>
    <phoneticPr fontId="1"/>
  </si>
  <si>
    <t>（　12％,　15％,　17％,　20％,　25％,　30％）</t>
    <phoneticPr fontId="1"/>
  </si>
  <si>
    <t>（　体力：+2800　　攻撃：+15000　　ポイント：-2　　　　　/各Lv）</t>
    <rPh sb="2" eb="4">
      <t>タイリョク</t>
    </rPh>
    <rPh sb="12" eb="14">
      <t>コウゲキ</t>
    </rPh>
    <rPh sb="36" eb="37">
      <t>カク</t>
    </rPh>
    <phoneticPr fontId="1"/>
  </si>
  <si>
    <t>敵に攻撃力X0.5倍の天属性ダメージ</t>
    <rPh sb="0" eb="1">
      <t>テキ</t>
    </rPh>
    <rPh sb="2" eb="5">
      <t>コウゲキリョク</t>
    </rPh>
    <rPh sb="9" eb="10">
      <t>バイ</t>
    </rPh>
    <rPh sb="11" eb="12">
      <t>テン</t>
    </rPh>
    <rPh sb="12" eb="14">
      <t>ゾクセイ</t>
    </rPh>
    <phoneticPr fontId="1"/>
  </si>
  <si>
    <t>毛倡妓　(ケジョロウ)</t>
    <rPh sb="0" eb="1">
      <t>ケ</t>
    </rPh>
    <rPh sb="1" eb="2">
      <t>ショウ</t>
    </rPh>
    <rPh sb="2" eb="3">
      <t>ギ</t>
    </rPh>
    <phoneticPr fontId="1"/>
  </si>
  <si>
    <t>地</t>
    <rPh sb="0" eb="1">
      <t>チ</t>
    </rPh>
    <phoneticPr fontId="1"/>
  </si>
  <si>
    <r>
      <t>味方のステータス変化を打ち消し、</t>
    </r>
    <r>
      <rPr>
        <sz val="9"/>
        <color indexed="10"/>
        <rFont val="HGPｺﾞｼｯｸM"/>
        <family val="3"/>
        <charset val="128"/>
      </rPr>
      <t>敵の状態変化を打ち消す</t>
    </r>
    <rPh sb="0" eb="2">
      <t>ミカタ</t>
    </rPh>
    <rPh sb="8" eb="10">
      <t>ヘンカ</t>
    </rPh>
    <rPh sb="11" eb="12">
      <t>ウ</t>
    </rPh>
    <rPh sb="13" eb="14">
      <t>ケ</t>
    </rPh>
    <rPh sb="16" eb="17">
      <t>テキ</t>
    </rPh>
    <rPh sb="18" eb="20">
      <t>ジョウタイ</t>
    </rPh>
    <rPh sb="20" eb="22">
      <t>ヘンカ</t>
    </rPh>
    <rPh sb="23" eb="24">
      <t>ウ</t>
    </rPh>
    <rPh sb="25" eb="26">
      <t>ケ</t>
    </rPh>
    <phoneticPr fontId="1"/>
  </si>
  <si>
    <r>
      <t>後衛タイプの体力</t>
    </r>
    <r>
      <rPr>
        <sz val="9"/>
        <color indexed="10"/>
        <rFont val="HGPｺﾞｼｯｸM"/>
        <family val="3"/>
        <charset val="128"/>
      </rPr>
      <t>10％</t>
    </r>
    <r>
      <rPr>
        <sz val="9"/>
        <rFont val="HGPｺﾞｼｯｸM"/>
        <family val="3"/>
        <charset val="128"/>
      </rPr>
      <t>アップ</t>
    </r>
    <rPh sb="0" eb="2">
      <t>コウエイ</t>
    </rPh>
    <rPh sb="6" eb="8">
      <t>タイリョク</t>
    </rPh>
    <phoneticPr fontId="1"/>
  </si>
  <si>
    <t>（　体力：+10000　　攻撃：+10000　　妖力：-100　　　　　/各Lv）</t>
    <rPh sb="2" eb="4">
      <t>タイリョク</t>
    </rPh>
    <rPh sb="13" eb="15">
      <t>コウゲキ</t>
    </rPh>
    <rPh sb="24" eb="25">
      <t>ヨウ</t>
    </rPh>
    <rPh sb="25" eb="26">
      <t>リョク</t>
    </rPh>
    <rPh sb="37" eb="38">
      <t>カク</t>
    </rPh>
    <phoneticPr fontId="1"/>
  </si>
  <si>
    <t>（　15％,　20％,　25％,　30％,　40％,　50％）</t>
    <phoneticPr fontId="1"/>
  </si>
  <si>
    <t>□</t>
    <phoneticPr fontId="1"/>
  </si>
  <si>
    <t>マヤーツクグル　(マヤーツクグル)</t>
    <phoneticPr fontId="1"/>
  </si>
  <si>
    <t>地</t>
    <rPh sb="0" eb="1">
      <t>チ</t>
    </rPh>
    <phoneticPr fontId="1"/>
  </si>
  <si>
    <t>☆☆☆☆☆</t>
    <phoneticPr fontId="1"/>
  </si>
  <si>
    <r>
      <t>全妖怪の消費妖力</t>
    </r>
    <r>
      <rPr>
        <sz val="9"/>
        <color indexed="10"/>
        <rFont val="HGPｺﾞｼｯｸM"/>
        <family val="3"/>
        <charset val="128"/>
      </rPr>
      <t>10％</t>
    </r>
    <r>
      <rPr>
        <sz val="9"/>
        <color indexed="8"/>
        <rFont val="HGPｺﾞｼｯｸM"/>
        <family val="3"/>
        <charset val="128"/>
      </rPr>
      <t>軽減</t>
    </r>
    <rPh sb="0" eb="1">
      <t>ゼン</t>
    </rPh>
    <rPh sb="1" eb="3">
      <t>ヨウカイ</t>
    </rPh>
    <rPh sb="4" eb="6">
      <t>ショウヒ</t>
    </rPh>
    <rPh sb="6" eb="7">
      <t>ヨウ</t>
    </rPh>
    <rPh sb="7" eb="8">
      <t>リョク</t>
    </rPh>
    <rPh sb="11" eb="13">
      <t>ケイゲン</t>
    </rPh>
    <phoneticPr fontId="1"/>
  </si>
  <si>
    <r>
      <t>敵の移動速度ダウン</t>
    </r>
    <r>
      <rPr>
        <sz val="9"/>
        <color indexed="17"/>
        <rFont val="HGPｺﾞｼｯｸM"/>
        <family val="3"/>
        <charset val="128"/>
      </rPr>
      <t>（永続効果）</t>
    </r>
    <rPh sb="0" eb="1">
      <t>テキ</t>
    </rPh>
    <rPh sb="2" eb="4">
      <t>イドウ</t>
    </rPh>
    <rPh sb="4" eb="6">
      <t>ソクド</t>
    </rPh>
    <rPh sb="10" eb="12">
      <t>エイゾク</t>
    </rPh>
    <rPh sb="12" eb="14">
      <t>コウカ</t>
    </rPh>
    <phoneticPr fontId="1"/>
  </si>
  <si>
    <t>☆☆☆☆☆</t>
    <phoneticPr fontId="1"/>
  </si>
  <si>
    <t>※冥土岩交換</t>
    <rPh sb="1" eb="3">
      <t>メイド</t>
    </rPh>
    <rPh sb="3" eb="4">
      <t>イワ</t>
    </rPh>
    <rPh sb="4" eb="6">
      <t>コウカン</t>
    </rPh>
    <phoneticPr fontId="1"/>
  </si>
  <si>
    <t>(Lv.25,75,125,175,225,275,310 の際の％値) →</t>
    <rPh sb="31" eb="32">
      <t>サイ</t>
    </rPh>
    <rPh sb="34" eb="35">
      <t>アタイ</t>
    </rPh>
    <phoneticPr fontId="1"/>
  </si>
  <si>
    <t>（　15％,　17％,　20％,　22％,　25％,　27％,　30％）</t>
    <phoneticPr fontId="1"/>
  </si>
  <si>
    <t>Lv.50,100 →（　頻度：-0.5秒　　再召：-1　　ポ：-2　　　　　/各Lv）</t>
    <rPh sb="13" eb="15">
      <t>ヒンド</t>
    </rPh>
    <rPh sb="20" eb="21">
      <t>ビョウ</t>
    </rPh>
    <rPh sb="23" eb="24">
      <t>サイ</t>
    </rPh>
    <rPh sb="24" eb="25">
      <t>ショウ</t>
    </rPh>
    <phoneticPr fontId="1"/>
  </si>
  <si>
    <t>Lv.150,200 →（　頻度：-1秒　　再召：-1.5　　ポ：-2　　　　　/各Lv）</t>
    <rPh sb="14" eb="16">
      <t>ヒンド</t>
    </rPh>
    <rPh sb="19" eb="20">
      <t>ビョウ</t>
    </rPh>
    <rPh sb="22" eb="23">
      <t>サイ</t>
    </rPh>
    <rPh sb="23" eb="24">
      <t>ショウ</t>
    </rPh>
    <phoneticPr fontId="1"/>
  </si>
  <si>
    <t>Lv,250 →（　頻度：-2秒　　再召：-2　　ポ：-2　　　　　/各Lv）</t>
    <rPh sb="10" eb="12">
      <t>ヒンド</t>
    </rPh>
    <rPh sb="15" eb="16">
      <t>ビョウ</t>
    </rPh>
    <rPh sb="18" eb="19">
      <t>サイ</t>
    </rPh>
    <rPh sb="19" eb="20">
      <t>ショウ</t>
    </rPh>
    <phoneticPr fontId="1"/>
  </si>
  <si>
    <t>天</t>
    <rPh sb="0" eb="1">
      <t>テン</t>
    </rPh>
    <phoneticPr fontId="1"/>
  </si>
  <si>
    <t>水</t>
    <rPh sb="0" eb="1">
      <t>ミズ</t>
    </rPh>
    <phoneticPr fontId="1"/>
  </si>
  <si>
    <t>川男　(カワオトコ)</t>
    <rPh sb="0" eb="1">
      <t>カワ</t>
    </rPh>
    <rPh sb="1" eb="2">
      <t>オトコ</t>
    </rPh>
    <phoneticPr fontId="1"/>
  </si>
  <si>
    <t>敵の移動速度を0にして、さらにノックバック効果を与える</t>
    <rPh sb="0" eb="1">
      <t>テキ</t>
    </rPh>
    <rPh sb="2" eb="4">
      <t>イドウ</t>
    </rPh>
    <rPh sb="4" eb="6">
      <t>ソクド</t>
    </rPh>
    <rPh sb="21" eb="23">
      <t>コウカ</t>
    </rPh>
    <rPh sb="24" eb="25">
      <t>アタ</t>
    </rPh>
    <phoneticPr fontId="1"/>
  </si>
  <si>
    <r>
      <t>味方の妖力生産速度アップ</t>
    </r>
    <r>
      <rPr>
        <sz val="9"/>
        <color indexed="17"/>
        <rFont val="HGPｺﾞｼｯｸM"/>
        <family val="3"/>
        <charset val="128"/>
      </rPr>
      <t>（永続効果）</t>
    </r>
    <r>
      <rPr>
        <sz val="9"/>
        <color indexed="8"/>
        <rFont val="HGPｺﾞｼｯｸM"/>
        <family val="3"/>
        <charset val="128"/>
      </rPr>
      <t>・敵にかかった</t>
    </r>
    <r>
      <rPr>
        <sz val="9"/>
        <color indexed="30"/>
        <rFont val="HGPｺﾞｼｯｸM"/>
        <family val="3"/>
        <charset val="128"/>
      </rPr>
      <t>必殺技を（ステータス変化）消す</t>
    </r>
    <rPh sb="0" eb="2">
      <t>ミカタ</t>
    </rPh>
    <rPh sb="3" eb="4">
      <t>ヨウ</t>
    </rPh>
    <rPh sb="4" eb="5">
      <t>リョク</t>
    </rPh>
    <rPh sb="5" eb="7">
      <t>セイサン</t>
    </rPh>
    <rPh sb="7" eb="9">
      <t>ソクド</t>
    </rPh>
    <rPh sb="13" eb="15">
      <t>エイゾク</t>
    </rPh>
    <rPh sb="15" eb="17">
      <t>コウカ</t>
    </rPh>
    <rPh sb="19" eb="20">
      <t>テキ</t>
    </rPh>
    <rPh sb="25" eb="28">
      <t>ヒッサツワザ</t>
    </rPh>
    <rPh sb="35" eb="37">
      <t>ヘンカ</t>
    </rPh>
    <rPh sb="38" eb="39">
      <t>ケ</t>
    </rPh>
    <phoneticPr fontId="1"/>
  </si>
  <si>
    <t>（　攻撃：+2500　　重さ：+15　　ポイント：-1　　　　　/各Lv）</t>
    <rPh sb="2" eb="4">
      <t>コウゲキ</t>
    </rPh>
    <rPh sb="12" eb="13">
      <t>オモ</t>
    </rPh>
    <rPh sb="33" eb="34">
      <t>カク</t>
    </rPh>
    <phoneticPr fontId="1"/>
  </si>
  <si>
    <r>
      <t>全妖怪の攻撃力</t>
    </r>
    <r>
      <rPr>
        <sz val="9"/>
        <color indexed="10"/>
        <rFont val="HGPｺﾞｼｯｸM"/>
        <family val="3"/>
        <charset val="128"/>
      </rPr>
      <t>10％</t>
    </r>
    <r>
      <rPr>
        <sz val="9"/>
        <rFont val="HGPｺﾞｼｯｸM"/>
        <family val="3"/>
        <charset val="128"/>
      </rPr>
      <t>アップ</t>
    </r>
    <rPh sb="0" eb="1">
      <t>ゼン</t>
    </rPh>
    <rPh sb="1" eb="3">
      <t>ヨウカイ</t>
    </rPh>
    <rPh sb="4" eb="7">
      <t>コウゲキリョク</t>
    </rPh>
    <phoneticPr fontId="1"/>
  </si>
  <si>
    <t>後衛</t>
    <rPh sb="0" eb="2">
      <t>コウエイ</t>
    </rPh>
    <phoneticPr fontId="1"/>
  </si>
  <si>
    <r>
      <rPr>
        <sz val="9"/>
        <color indexed="51"/>
        <rFont val="HGPｺﾞｼｯｸM"/>
        <family val="3"/>
        <charset val="128"/>
      </rPr>
      <t>天属性</t>
    </r>
    <r>
      <rPr>
        <sz val="9"/>
        <rFont val="HGPｺﾞｼｯｸM"/>
        <family val="3"/>
        <charset val="128"/>
      </rPr>
      <t>と後衛タイプの体力</t>
    </r>
    <r>
      <rPr>
        <sz val="9"/>
        <color indexed="10"/>
        <rFont val="HGPｺﾞｼｯｸM"/>
        <family val="3"/>
        <charset val="128"/>
      </rPr>
      <t>5％</t>
    </r>
    <r>
      <rPr>
        <sz val="9"/>
        <rFont val="HGPｺﾞｼｯｸM"/>
        <family val="3"/>
        <charset val="128"/>
      </rPr>
      <t>アップ</t>
    </r>
    <rPh sb="0" eb="1">
      <t>テン</t>
    </rPh>
    <rPh sb="1" eb="3">
      <t>ゾクセイ</t>
    </rPh>
    <rPh sb="4" eb="6">
      <t>コウエイ</t>
    </rPh>
    <rPh sb="10" eb="12">
      <t>タイリョク</t>
    </rPh>
    <phoneticPr fontId="1"/>
  </si>
  <si>
    <r>
      <rPr>
        <sz val="9"/>
        <color indexed="40"/>
        <rFont val="HGPｺﾞｼｯｸM"/>
        <family val="3"/>
        <charset val="128"/>
      </rPr>
      <t>水属性</t>
    </r>
    <r>
      <rPr>
        <sz val="9"/>
        <rFont val="HGPｺﾞｼｯｸM"/>
        <family val="3"/>
        <charset val="128"/>
      </rPr>
      <t>と前衛タイプの体力</t>
    </r>
    <r>
      <rPr>
        <sz val="9"/>
        <color indexed="10"/>
        <rFont val="HGPｺﾞｼｯｸM"/>
        <family val="3"/>
        <charset val="128"/>
      </rPr>
      <t>5％</t>
    </r>
    <r>
      <rPr>
        <sz val="9"/>
        <rFont val="HGPｺﾞｼｯｸM"/>
        <family val="3"/>
        <charset val="128"/>
      </rPr>
      <t>アップ</t>
    </r>
    <rPh sb="0" eb="1">
      <t>ミズ</t>
    </rPh>
    <rPh sb="1" eb="3">
      <t>ゾクセイ</t>
    </rPh>
    <rPh sb="4" eb="6">
      <t>ゼンエイ</t>
    </rPh>
    <rPh sb="10" eb="12">
      <t>タイリョク</t>
    </rPh>
    <phoneticPr fontId="1"/>
  </si>
  <si>
    <r>
      <t>味方の攻撃力アップ/</t>
    </r>
    <r>
      <rPr>
        <sz val="9"/>
        <color indexed="10"/>
        <rFont val="HGPｺﾞｼｯｸM"/>
        <family val="3"/>
        <charset val="128"/>
      </rPr>
      <t>敵に水属性10000ダメージ・攻撃力ダウン</t>
    </r>
    <rPh sb="0" eb="2">
      <t>ミカタ</t>
    </rPh>
    <rPh sb="3" eb="6">
      <t>コウゲキリョク</t>
    </rPh>
    <rPh sb="10" eb="11">
      <t>テキ</t>
    </rPh>
    <rPh sb="12" eb="13">
      <t>ミズ</t>
    </rPh>
    <rPh sb="13" eb="15">
      <t>ゾクセイ</t>
    </rPh>
    <rPh sb="25" eb="28">
      <t>コウゲキリョク</t>
    </rPh>
    <phoneticPr fontId="1"/>
  </si>
  <si>
    <r>
      <t>妖力生産速度</t>
    </r>
    <r>
      <rPr>
        <sz val="9"/>
        <color indexed="10"/>
        <rFont val="HGPｺﾞｼｯｸM"/>
        <family val="3"/>
        <charset val="128"/>
      </rPr>
      <t>25％</t>
    </r>
    <r>
      <rPr>
        <sz val="9"/>
        <color indexed="8"/>
        <rFont val="HGPｺﾞｼｯｸM"/>
        <family val="3"/>
        <charset val="128"/>
      </rPr>
      <t>アップ</t>
    </r>
    <rPh sb="0" eb="1">
      <t>ヨウ</t>
    </rPh>
    <rPh sb="1" eb="2">
      <t>リョク</t>
    </rPh>
    <rPh sb="2" eb="4">
      <t>セイサン</t>
    </rPh>
    <rPh sb="4" eb="6">
      <t>ソクド</t>
    </rPh>
    <phoneticPr fontId="1"/>
  </si>
  <si>
    <t>敵に火属性10000ダメージ・吹き飛ばし・行動停止効果</t>
    <rPh sb="0" eb="1">
      <t>テキ</t>
    </rPh>
    <rPh sb="2" eb="3">
      <t>ヒ</t>
    </rPh>
    <rPh sb="3" eb="5">
      <t>ゾクセイ</t>
    </rPh>
    <rPh sb="15" eb="16">
      <t>フ</t>
    </rPh>
    <rPh sb="17" eb="18">
      <t>ト</t>
    </rPh>
    <rPh sb="21" eb="25">
      <t>コウドウテイシ</t>
    </rPh>
    <rPh sb="25" eb="27">
      <t>コウカ</t>
    </rPh>
    <phoneticPr fontId="1"/>
  </si>
  <si>
    <r>
      <t>味方の移動速度アップ/</t>
    </r>
    <r>
      <rPr>
        <sz val="9"/>
        <color indexed="10"/>
        <rFont val="HGPｺﾞｼｯｸM"/>
        <family val="3"/>
        <charset val="128"/>
      </rPr>
      <t>敵に天属性10000ダメージ・行動停止効果</t>
    </r>
    <rPh sb="0" eb="2">
      <t>ミカタ</t>
    </rPh>
    <rPh sb="3" eb="5">
      <t>イドウ</t>
    </rPh>
    <rPh sb="5" eb="7">
      <t>ソクド</t>
    </rPh>
    <rPh sb="11" eb="12">
      <t>テキ</t>
    </rPh>
    <rPh sb="13" eb="14">
      <t>テン</t>
    </rPh>
    <rPh sb="14" eb="16">
      <t>ゾクセイ</t>
    </rPh>
    <rPh sb="26" eb="28">
      <t>コウドウ</t>
    </rPh>
    <rPh sb="28" eb="30">
      <t>テイシ</t>
    </rPh>
    <rPh sb="30" eb="32">
      <t>コウカ</t>
    </rPh>
    <phoneticPr fontId="1"/>
  </si>
  <si>
    <t>風</t>
    <rPh sb="0" eb="1">
      <t>カゼ</t>
    </rPh>
    <phoneticPr fontId="1"/>
  </si>
  <si>
    <t>中衛</t>
    <rPh sb="0" eb="2">
      <t>チュウエイ</t>
    </rPh>
    <phoneticPr fontId="1"/>
  </si>
  <si>
    <t>敵の攻撃力ダウン</t>
    <rPh sb="0" eb="1">
      <t>テキ</t>
    </rPh>
    <rPh sb="2" eb="5">
      <t>コウゲキリョク</t>
    </rPh>
    <phoneticPr fontId="1"/>
  </si>
  <si>
    <t>畳叩き　(タタミタタキ)</t>
    <rPh sb="0" eb="2">
      <t>タタミタタ</t>
    </rPh>
    <phoneticPr fontId="1"/>
  </si>
  <si>
    <t>異音　畳叩き　(イオン　タタミタタキ)</t>
    <rPh sb="0" eb="2">
      <t>イオン</t>
    </rPh>
    <rPh sb="3" eb="4">
      <t>タタミ</t>
    </rPh>
    <rPh sb="4" eb="5">
      <t>タタ</t>
    </rPh>
    <phoneticPr fontId="1"/>
  </si>
  <si>
    <t>怪音　畳叩き　(カイオン　タタミタタキ)</t>
    <rPh sb="0" eb="1">
      <t>カイ</t>
    </rPh>
    <rPh sb="1" eb="2">
      <t>オン</t>
    </rPh>
    <rPh sb="3" eb="4">
      <t>タタミ</t>
    </rPh>
    <rPh sb="4" eb="5">
      <t>タタ</t>
    </rPh>
    <phoneticPr fontId="1"/>
  </si>
  <si>
    <t>味方が一瞬で敵との間合いを詰める・敵の攻撃力ダウン</t>
    <rPh sb="0" eb="2">
      <t>ミカタ</t>
    </rPh>
    <rPh sb="3" eb="5">
      <t>イッシュン</t>
    </rPh>
    <rPh sb="6" eb="7">
      <t>テキ</t>
    </rPh>
    <rPh sb="9" eb="11">
      <t>マア</t>
    </rPh>
    <rPh sb="13" eb="14">
      <t>ツ</t>
    </rPh>
    <rPh sb="17" eb="18">
      <t>テキ</t>
    </rPh>
    <rPh sb="19" eb="22">
      <t>コウゲキリョク</t>
    </rPh>
    <phoneticPr fontId="1"/>
  </si>
  <si>
    <t>（　体力：+10000　　攻撃：+2000　　再召：-0.5　　　　　/各Lv）</t>
    <rPh sb="2" eb="4">
      <t>タイリョク</t>
    </rPh>
    <rPh sb="13" eb="15">
      <t>コウゲキ</t>
    </rPh>
    <rPh sb="23" eb="24">
      <t>サイ</t>
    </rPh>
    <rPh sb="24" eb="25">
      <t>ショウ</t>
    </rPh>
    <rPh sb="36" eb="37">
      <t>カク</t>
    </rPh>
    <phoneticPr fontId="1"/>
  </si>
  <si>
    <r>
      <t>味方が一瞬で敵との間合いを詰める/</t>
    </r>
    <r>
      <rPr>
        <sz val="9"/>
        <color indexed="10"/>
        <rFont val="HGPｺﾞｼｯｸM"/>
        <family val="3"/>
        <charset val="128"/>
      </rPr>
      <t>敵の攻撃力ダウン</t>
    </r>
    <rPh sb="0" eb="2">
      <t>ミカタ</t>
    </rPh>
    <rPh sb="3" eb="5">
      <t>イッシュン</t>
    </rPh>
    <rPh sb="6" eb="7">
      <t>テキ</t>
    </rPh>
    <rPh sb="9" eb="11">
      <t>マア</t>
    </rPh>
    <rPh sb="13" eb="14">
      <t>ツ</t>
    </rPh>
    <rPh sb="17" eb="18">
      <t>テキ</t>
    </rPh>
    <rPh sb="19" eb="22">
      <t>コウゲキリョク</t>
    </rPh>
    <phoneticPr fontId="1"/>
  </si>
  <si>
    <r>
      <rPr>
        <sz val="9"/>
        <rFont val="HGPｺﾞｼｯｸM"/>
        <family val="3"/>
        <charset val="128"/>
      </rPr>
      <t>※</t>
    </r>
    <r>
      <rPr>
        <sz val="9"/>
        <color indexed="17"/>
        <rFont val="HGPｺﾞｼｯｸM"/>
        <family val="3"/>
        <charset val="128"/>
      </rPr>
      <t>クエスト入手-「畳叩いて夜更けのビート」</t>
    </r>
    <rPh sb="5" eb="7">
      <t>ニュウシュ</t>
    </rPh>
    <rPh sb="9" eb="10">
      <t>タタミ</t>
    </rPh>
    <rPh sb="10" eb="11">
      <t>タタ</t>
    </rPh>
    <rPh sb="13" eb="15">
      <t>ヨフ</t>
    </rPh>
    <phoneticPr fontId="1"/>
  </si>
  <si>
    <r>
      <t>味方が一瞬で敵との間合いを詰める/</t>
    </r>
    <r>
      <rPr>
        <sz val="9"/>
        <color indexed="10"/>
        <rFont val="HGPｺﾞｼｯｸM"/>
        <family val="3"/>
        <charset val="128"/>
      </rPr>
      <t>敵の攻撃力ダウン</t>
    </r>
    <r>
      <rPr>
        <sz val="9"/>
        <color indexed="36"/>
        <rFont val="HGPｺﾞｼｯｸM"/>
        <family val="3"/>
        <charset val="128"/>
      </rPr>
      <t>(5)</t>
    </r>
    <rPh sb="0" eb="2">
      <t>ミカタ</t>
    </rPh>
    <rPh sb="3" eb="5">
      <t>イッシュン</t>
    </rPh>
    <rPh sb="6" eb="7">
      <t>テキ</t>
    </rPh>
    <rPh sb="9" eb="11">
      <t>マア</t>
    </rPh>
    <rPh sb="13" eb="14">
      <t>ツ</t>
    </rPh>
    <rPh sb="17" eb="18">
      <t>テキ</t>
    </rPh>
    <rPh sb="19" eb="22">
      <t>コウゲキリョク</t>
    </rPh>
    <phoneticPr fontId="1"/>
  </si>
  <si>
    <r>
      <t>敵の移動速度を0にして、さらにノックバック効果を与える</t>
    </r>
    <r>
      <rPr>
        <sz val="9"/>
        <color indexed="36"/>
        <rFont val="HGPｺﾞｼｯｸM"/>
        <family val="3"/>
        <charset val="128"/>
      </rPr>
      <t>(各15)</t>
    </r>
    <rPh sb="0" eb="1">
      <t>テキ</t>
    </rPh>
    <rPh sb="2" eb="4">
      <t>イドウ</t>
    </rPh>
    <rPh sb="4" eb="6">
      <t>ソクド</t>
    </rPh>
    <rPh sb="21" eb="23">
      <t>コウカ</t>
    </rPh>
    <rPh sb="24" eb="25">
      <t>アタ</t>
    </rPh>
    <rPh sb="28" eb="29">
      <t>カク</t>
    </rPh>
    <phoneticPr fontId="1"/>
  </si>
  <si>
    <t>常闇の福禄　座敷童子　(トコヤミノフクロク　ザシキワラシ)</t>
    <rPh sb="0" eb="2">
      <t>トコヤミ</t>
    </rPh>
    <rPh sb="3" eb="5">
      <t>フクロク</t>
    </rPh>
    <rPh sb="6" eb="9">
      <t>ザシキワラシ</t>
    </rPh>
    <rPh sb="9" eb="10">
      <t>コ</t>
    </rPh>
    <phoneticPr fontId="1"/>
  </si>
  <si>
    <t>地</t>
    <rPh sb="0" eb="1">
      <t>チ</t>
    </rPh>
    <phoneticPr fontId="1"/>
  </si>
  <si>
    <t>富貴の福禄　座敷童子　(フキノフクロク　ザシキワラシ)</t>
    <rPh sb="0" eb="2">
      <t>フキ</t>
    </rPh>
    <rPh sb="3" eb="5">
      <t>フクロク</t>
    </rPh>
    <rPh sb="6" eb="8">
      <t>ザシキ</t>
    </rPh>
    <rPh sb="8" eb="10">
      <t>ドウジ</t>
    </rPh>
    <phoneticPr fontId="1"/>
  </si>
  <si>
    <t>火</t>
    <rPh sb="0" eb="1">
      <t>ヒ</t>
    </rPh>
    <phoneticPr fontId="1"/>
  </si>
  <si>
    <r>
      <t>味方の</t>
    </r>
    <r>
      <rPr>
        <sz val="9"/>
        <color indexed="30"/>
        <rFont val="HGPｺﾞｼｯｸM"/>
        <family val="3"/>
        <charset val="128"/>
      </rPr>
      <t>状態変化を打ち消す</t>
    </r>
    <r>
      <rPr>
        <sz val="9"/>
        <color indexed="8"/>
        <rFont val="HGPｺﾞｼｯｸM"/>
        <family val="3"/>
        <charset val="128"/>
      </rPr>
      <t>/</t>
    </r>
    <r>
      <rPr>
        <sz val="9"/>
        <color indexed="10"/>
        <rFont val="HGPｺﾞｼｯｸM"/>
        <family val="3"/>
        <charset val="128"/>
      </rPr>
      <t>敵を吹き飛ばす・妖力生産速度ダウン</t>
    </r>
    <rPh sb="0" eb="2">
      <t>ミカタ</t>
    </rPh>
    <rPh sb="3" eb="5">
      <t>ジョウタイ</t>
    </rPh>
    <rPh sb="5" eb="7">
      <t>ヘンカ</t>
    </rPh>
    <rPh sb="8" eb="9">
      <t>ウ</t>
    </rPh>
    <rPh sb="10" eb="11">
      <t>ケ</t>
    </rPh>
    <rPh sb="13" eb="14">
      <t>テキ</t>
    </rPh>
    <rPh sb="15" eb="16">
      <t>フ</t>
    </rPh>
    <rPh sb="17" eb="18">
      <t>ト</t>
    </rPh>
    <rPh sb="21" eb="27">
      <t>ヨウリョクセイサンソクド</t>
    </rPh>
    <phoneticPr fontId="1"/>
  </si>
  <si>
    <r>
      <t>※</t>
    </r>
    <r>
      <rPr>
        <sz val="9"/>
        <color indexed="17"/>
        <rFont val="HGPｺﾞｼｯｸM"/>
        <family val="3"/>
        <charset val="128"/>
      </rPr>
      <t>クエスト入手-「秘めし力の解放（火）」</t>
    </r>
    <r>
      <rPr>
        <sz val="9"/>
        <color indexed="8"/>
        <rFont val="HGPｺﾞｼｯｸM"/>
        <family val="3"/>
        <charset val="128"/>
      </rPr>
      <t>・</t>
    </r>
    <r>
      <rPr>
        <sz val="9"/>
        <color indexed="51"/>
        <rFont val="HGPｺﾞｼｯｸM"/>
        <family val="3"/>
        <charset val="128"/>
      </rPr>
      <t>コイン交換</t>
    </r>
    <rPh sb="5" eb="7">
      <t>ニュウシュ</t>
    </rPh>
    <rPh sb="9" eb="10">
      <t>ヒ</t>
    </rPh>
    <rPh sb="12" eb="13">
      <t>チカラ</t>
    </rPh>
    <rPh sb="14" eb="16">
      <t>カイホウ</t>
    </rPh>
    <rPh sb="17" eb="18">
      <t>ヒ</t>
    </rPh>
    <rPh sb="24" eb="26">
      <t>コウカン</t>
    </rPh>
    <phoneticPr fontId="1"/>
  </si>
  <si>
    <t>五徳猫　(ゴトクネコ)</t>
    <rPh sb="0" eb="2">
      <t>ゴトク</t>
    </rPh>
    <rPh sb="2" eb="3">
      <t>ネコ</t>
    </rPh>
    <phoneticPr fontId="1"/>
  </si>
  <si>
    <t>敵に攻撃力X2倍の火属性ダメージ</t>
    <rPh sb="0" eb="1">
      <t>テキ</t>
    </rPh>
    <rPh sb="2" eb="5">
      <t>コウゲキリョク</t>
    </rPh>
    <rPh sb="7" eb="8">
      <t>バイ</t>
    </rPh>
    <rPh sb="9" eb="10">
      <t>ヒ</t>
    </rPh>
    <rPh sb="10" eb="12">
      <t>ゾクセイ</t>
    </rPh>
    <phoneticPr fontId="1"/>
  </si>
  <si>
    <t>（　体力：+3500　　攻撃：+3500　　ポイント：-1　　　　　/各Lv）</t>
    <rPh sb="2" eb="4">
      <t>タイリョク</t>
    </rPh>
    <rPh sb="12" eb="14">
      <t>コウゲキ</t>
    </rPh>
    <rPh sb="35" eb="36">
      <t>カク</t>
    </rPh>
    <phoneticPr fontId="1"/>
  </si>
  <si>
    <r>
      <rPr>
        <sz val="9"/>
        <color indexed="36"/>
        <rFont val="HGPｺﾞｼｯｸM"/>
        <family val="3"/>
        <charset val="128"/>
      </rPr>
      <t>地属性</t>
    </r>
    <r>
      <rPr>
        <sz val="9"/>
        <color indexed="8"/>
        <rFont val="HGPｺﾞｼｯｸM"/>
        <family val="3"/>
        <charset val="128"/>
      </rPr>
      <t>と中衛タイプの消費妖力</t>
    </r>
    <r>
      <rPr>
        <sz val="9"/>
        <color indexed="10"/>
        <rFont val="HGPｺﾞｼｯｸM"/>
        <family val="3"/>
        <charset val="128"/>
      </rPr>
      <t>10％</t>
    </r>
    <r>
      <rPr>
        <sz val="9"/>
        <color indexed="8"/>
        <rFont val="HGPｺﾞｼｯｸM"/>
        <family val="3"/>
        <charset val="128"/>
      </rPr>
      <t>軽減</t>
    </r>
    <rPh sb="0" eb="1">
      <t>チ</t>
    </rPh>
    <rPh sb="1" eb="3">
      <t>ゾクセイ</t>
    </rPh>
    <rPh sb="4" eb="6">
      <t>チュウエイ</t>
    </rPh>
    <rPh sb="10" eb="12">
      <t>ショウヒ</t>
    </rPh>
    <rPh sb="12" eb="13">
      <t>ヨウ</t>
    </rPh>
    <rPh sb="13" eb="14">
      <t>リョク</t>
    </rPh>
    <rPh sb="17" eb="19">
      <t>ケイゲン</t>
    </rPh>
    <phoneticPr fontId="1"/>
  </si>
  <si>
    <t>（　体力：+17000　　攻撃：+3600　　ポイント：-2　　　　　/各Lv）</t>
    <rPh sb="2" eb="4">
      <t>タイリョク</t>
    </rPh>
    <rPh sb="13" eb="15">
      <t>コウゲキ</t>
    </rPh>
    <rPh sb="36" eb="37">
      <t>カク</t>
    </rPh>
    <phoneticPr fontId="1"/>
  </si>
  <si>
    <t>祭り坊主　(マツリボウズ)</t>
    <rPh sb="0" eb="1">
      <t>マツ</t>
    </rPh>
    <rPh sb="2" eb="4">
      <t>ボウズ</t>
    </rPh>
    <phoneticPr fontId="1"/>
  </si>
  <si>
    <t>御祭小僧　(オマツリコゾウ)</t>
    <rPh sb="0" eb="2">
      <t>オマツリ</t>
    </rPh>
    <rPh sb="2" eb="4">
      <t>コゾウ</t>
    </rPh>
    <phoneticPr fontId="1"/>
  </si>
  <si>
    <r>
      <t>戦闘後の取得魂</t>
    </r>
    <r>
      <rPr>
        <sz val="9"/>
        <color indexed="10"/>
        <rFont val="HGPｺﾞｼｯｸM"/>
        <family val="3"/>
        <charset val="128"/>
      </rPr>
      <t>50％</t>
    </r>
    <r>
      <rPr>
        <sz val="9"/>
        <rFont val="HGPｺﾞｼｯｸM"/>
        <family val="3"/>
        <charset val="128"/>
      </rPr>
      <t>増量</t>
    </r>
    <rPh sb="0" eb="2">
      <t>セントウ</t>
    </rPh>
    <rPh sb="2" eb="3">
      <t>ゴ</t>
    </rPh>
    <rPh sb="4" eb="6">
      <t>シュトク</t>
    </rPh>
    <rPh sb="6" eb="7">
      <t>タマシイ</t>
    </rPh>
    <rPh sb="10" eb="12">
      <t>ゾウリョウ</t>
    </rPh>
    <phoneticPr fontId="1"/>
  </si>
  <si>
    <r>
      <rPr>
        <sz val="9"/>
        <rFont val="HGPｺﾞｼｯｸM"/>
        <family val="3"/>
        <charset val="128"/>
      </rPr>
      <t>※</t>
    </r>
    <r>
      <rPr>
        <sz val="9"/>
        <color indexed="17"/>
        <rFont val="HGPｺﾞｼｯｸM"/>
        <family val="3"/>
        <charset val="128"/>
      </rPr>
      <t>クエスト入手-「お祭り大合戦」</t>
    </r>
    <rPh sb="5" eb="7">
      <t>ニュウシュ</t>
    </rPh>
    <rPh sb="10" eb="11">
      <t>マツ</t>
    </rPh>
    <rPh sb="12" eb="13">
      <t>ダイ</t>
    </rPh>
    <rPh sb="13" eb="15">
      <t>ガッセン</t>
    </rPh>
    <phoneticPr fontId="1"/>
  </si>
  <si>
    <t>育成：祭具</t>
    <rPh sb="0" eb="2">
      <t>イクセイ</t>
    </rPh>
    <rPh sb="3" eb="5">
      <t>サイグ</t>
    </rPh>
    <phoneticPr fontId="1"/>
  </si>
  <si>
    <t>（　60％,　80％,　100％,　120％,　140％,　160％）</t>
    <phoneticPr fontId="1"/>
  </si>
  <si>
    <t>（　体力：+13000　　攻撃：+13000　　ポイント：-5　　　　　/各Lv）</t>
    <rPh sb="2" eb="4">
      <t>タイリョク</t>
    </rPh>
    <rPh sb="13" eb="15">
      <t>コウゲキ</t>
    </rPh>
    <rPh sb="37" eb="38">
      <t>カク</t>
    </rPh>
    <phoneticPr fontId="1"/>
  </si>
  <si>
    <t>リーダースキル（初期値）</t>
    <rPh sb="8" eb="11">
      <t>ショキチ</t>
    </rPh>
    <phoneticPr fontId="1"/>
  </si>
  <si>
    <r>
      <t>味方の攻撃力アップ</t>
    </r>
    <r>
      <rPr>
        <sz val="9"/>
        <color indexed="17"/>
        <rFont val="HGPｺﾞｼｯｸM"/>
        <family val="3"/>
        <charset val="128"/>
      </rPr>
      <t>（永続効果）</t>
    </r>
    <r>
      <rPr>
        <sz val="9"/>
        <color indexed="8"/>
        <rFont val="HGPｺﾞｼｯｸM"/>
        <family val="3"/>
        <charset val="128"/>
      </rPr>
      <t>/</t>
    </r>
    <r>
      <rPr>
        <sz val="9"/>
        <color indexed="10"/>
        <rFont val="HGPｺﾞｼｯｸM"/>
        <family val="3"/>
        <charset val="128"/>
      </rPr>
      <t>敵の攻撃力ダウン</t>
    </r>
    <r>
      <rPr>
        <sz val="9"/>
        <color indexed="17"/>
        <rFont val="HGPｺﾞｼｯｸM"/>
        <family val="3"/>
        <charset val="128"/>
      </rPr>
      <t>（永続効果）</t>
    </r>
    <rPh sb="0" eb="2">
      <t>ミカタ</t>
    </rPh>
    <rPh sb="3" eb="6">
      <t>コウゲキリョク</t>
    </rPh>
    <rPh sb="10" eb="12">
      <t>エイゾク</t>
    </rPh>
    <rPh sb="12" eb="14">
      <t>コウカ</t>
    </rPh>
    <rPh sb="16" eb="17">
      <t>テキ</t>
    </rPh>
    <rPh sb="18" eb="21">
      <t>コウゲキリョク</t>
    </rPh>
    <rPh sb="25" eb="27">
      <t>エイゾク</t>
    </rPh>
    <rPh sb="27" eb="29">
      <t>コウカ</t>
    </rPh>
    <phoneticPr fontId="1"/>
  </si>
  <si>
    <t>※A</t>
    <phoneticPr fontId="1"/>
  </si>
  <si>
    <t>※B</t>
    <phoneticPr fontId="1"/>
  </si>
  <si>
    <t>（　12％,　14％,　17％,　20％,　24％）</t>
    <phoneticPr fontId="1"/>
  </si>
  <si>
    <t>（　28％,　32％,　36％,　42％,　50％）</t>
    <phoneticPr fontId="1"/>
  </si>
  <si>
    <t>(Lv.80,100,120,140,165 の際の％値) →</t>
    <rPh sb="24" eb="25">
      <t>サイ</t>
    </rPh>
    <rPh sb="27" eb="28">
      <t>アタイ</t>
    </rPh>
    <phoneticPr fontId="1"/>
  </si>
  <si>
    <t>(Lv.195,225,255,285,310 の際の％値) →</t>
    <rPh sb="25" eb="26">
      <t>サイ</t>
    </rPh>
    <rPh sb="28" eb="29">
      <t>アタイ</t>
    </rPh>
    <phoneticPr fontId="1"/>
  </si>
  <si>
    <t>Lv.70,90,110,130,150 →（体：+50000 攻：+10000 ポ：-2 再：-0.5 /各Lv）</t>
    <rPh sb="46" eb="47">
      <t>サイ</t>
    </rPh>
    <phoneticPr fontId="1"/>
  </si>
  <si>
    <t>Lv.180,210,240,270,300 →（体：+100000 攻：+20000 ポ：-4 再：-1 /各Lv）</t>
    <rPh sb="49" eb="50">
      <t>サイ</t>
    </rPh>
    <phoneticPr fontId="1"/>
  </si>
  <si>
    <t>水属性と前衛タイプの体力3％アップ</t>
    <rPh sb="0" eb="1">
      <t>ミズ</t>
    </rPh>
    <rPh sb="1" eb="3">
      <t>ゾクセイ</t>
    </rPh>
    <rPh sb="4" eb="6">
      <t>ゼンエイ</t>
    </rPh>
    <rPh sb="10" eb="12">
      <t>タイリョク</t>
    </rPh>
    <phoneticPr fontId="1"/>
  </si>
  <si>
    <t>（　6％,　8％,　11％,　15％,　20％,　25％）</t>
    <phoneticPr fontId="1"/>
  </si>
  <si>
    <t>（　26％,　27％,　28％,　30％,　35％,　40％）</t>
    <phoneticPr fontId="1"/>
  </si>
  <si>
    <t>（　体力：+80000　　攻撃：+14000　　ポイント：-5　　　　　/各Lv）</t>
    <rPh sb="2" eb="4">
      <t>タイリョク</t>
    </rPh>
    <rPh sb="13" eb="15">
      <t>コウゲキ</t>
    </rPh>
    <rPh sb="37" eb="38">
      <t>カク</t>
    </rPh>
    <phoneticPr fontId="1"/>
  </si>
  <si>
    <t>（　体力：+30000　　攻撃：+24000　　ポイント：-6　　　　　/各Lv）</t>
    <rPh sb="2" eb="4">
      <t>タイリョク</t>
    </rPh>
    <rPh sb="13" eb="15">
      <t>コウゲキ</t>
    </rPh>
    <rPh sb="37" eb="38">
      <t>カク</t>
    </rPh>
    <phoneticPr fontId="1"/>
  </si>
  <si>
    <t>（　体力：+21000　　攻撃：+39000　　ポイント：-6　　　　　/各Lv）</t>
    <rPh sb="2" eb="4">
      <t>タイリョク</t>
    </rPh>
    <rPh sb="13" eb="15">
      <t>コウゲキ</t>
    </rPh>
    <rPh sb="37" eb="38">
      <t>カク</t>
    </rPh>
    <phoneticPr fontId="1"/>
  </si>
  <si>
    <t>（　150％,　175％,　200％,　225％,　250％,　300％）</t>
    <phoneticPr fontId="1"/>
  </si>
  <si>
    <t>（　体力：+6000　　攻撃：+6000　　ポイント：-2　　　　　/各Lv）</t>
    <rPh sb="2" eb="4">
      <t>タイリョク</t>
    </rPh>
    <rPh sb="12" eb="14">
      <t>コウゲキ</t>
    </rPh>
    <rPh sb="35" eb="36">
      <t>カク</t>
    </rPh>
    <phoneticPr fontId="1"/>
  </si>
  <si>
    <t>（　体力：+6800　　攻撃：+3800　　ポイント：-1　　　　　/各Lv）</t>
    <rPh sb="2" eb="4">
      <t>タイリョク</t>
    </rPh>
    <rPh sb="12" eb="14">
      <t>コウゲキ</t>
    </rPh>
    <rPh sb="35" eb="36">
      <t>カク</t>
    </rPh>
    <phoneticPr fontId="1"/>
  </si>
  <si>
    <t>敵拠点付近の相手を消し去る（無双妖怪、ボス無効・範囲中）</t>
    <rPh sb="0" eb="1">
      <t>テキ</t>
    </rPh>
    <rPh sb="1" eb="3">
      <t>キョテン</t>
    </rPh>
    <rPh sb="3" eb="5">
      <t>フキン</t>
    </rPh>
    <rPh sb="6" eb="8">
      <t>アイテ</t>
    </rPh>
    <rPh sb="9" eb="10">
      <t>ケ</t>
    </rPh>
    <rPh sb="11" eb="12">
      <t>サ</t>
    </rPh>
    <rPh sb="14" eb="16">
      <t>ムソウ</t>
    </rPh>
    <rPh sb="16" eb="18">
      <t>ヨウカイ</t>
    </rPh>
    <rPh sb="21" eb="23">
      <t>ムコウ</t>
    </rPh>
    <rPh sb="24" eb="26">
      <t>ハンイ</t>
    </rPh>
    <rPh sb="26" eb="27">
      <t>チュウ</t>
    </rPh>
    <phoneticPr fontId="1"/>
  </si>
  <si>
    <t>敵拠点付近の相手を消し去る（無双妖怪、ボス無効・範囲中）</t>
    <rPh sb="0" eb="1">
      <t>テキ</t>
    </rPh>
    <rPh sb="1" eb="3">
      <t>キョテン</t>
    </rPh>
    <rPh sb="3" eb="5">
      <t>フキン</t>
    </rPh>
    <rPh sb="6" eb="8">
      <t>アイテ</t>
    </rPh>
    <rPh sb="9" eb="10">
      <t>ケ</t>
    </rPh>
    <rPh sb="11" eb="12">
      <t>サ</t>
    </rPh>
    <rPh sb="14" eb="18">
      <t>ムソウヨウカイ</t>
    </rPh>
    <rPh sb="21" eb="23">
      <t>ムコウ</t>
    </rPh>
    <rPh sb="24" eb="26">
      <t>ハンイ</t>
    </rPh>
    <rPh sb="26" eb="27">
      <t>チュウ</t>
    </rPh>
    <phoneticPr fontId="1"/>
  </si>
  <si>
    <t>自拠点付近の相手を消し去る（無双妖怪、ボス無効・範囲中）</t>
    <rPh sb="0" eb="1">
      <t>ジ</t>
    </rPh>
    <rPh sb="1" eb="3">
      <t>キョテン</t>
    </rPh>
    <rPh sb="3" eb="5">
      <t>フキン</t>
    </rPh>
    <rPh sb="6" eb="8">
      <t>アイテ</t>
    </rPh>
    <rPh sb="9" eb="10">
      <t>ケ</t>
    </rPh>
    <rPh sb="11" eb="12">
      <t>サ</t>
    </rPh>
    <rPh sb="14" eb="18">
      <t>ムソウヨウカイ</t>
    </rPh>
    <rPh sb="21" eb="23">
      <t>ムコウ</t>
    </rPh>
    <rPh sb="24" eb="26">
      <t>ハンイ</t>
    </rPh>
    <rPh sb="26" eb="27">
      <t>チュウ</t>
    </rPh>
    <phoneticPr fontId="1"/>
  </si>
  <si>
    <t>味方の攻撃力50000増加して、攻撃頻度を「超速い」にする</t>
    <rPh sb="0" eb="2">
      <t>ミカタ</t>
    </rPh>
    <rPh sb="3" eb="6">
      <t>コウゲキリョク</t>
    </rPh>
    <rPh sb="11" eb="13">
      <t>ゾウカ</t>
    </rPh>
    <rPh sb="16" eb="18">
      <t>コウゲキ</t>
    </rPh>
    <rPh sb="18" eb="20">
      <t>ヒンド</t>
    </rPh>
    <rPh sb="22" eb="23">
      <t>チョウ</t>
    </rPh>
    <rPh sb="23" eb="24">
      <t>ハヤ</t>
    </rPh>
    <phoneticPr fontId="1"/>
  </si>
  <si>
    <t>火象　(カゾウ)</t>
    <rPh sb="0" eb="1">
      <t>カ</t>
    </rPh>
    <rPh sb="1" eb="2">
      <t>ゾウ</t>
    </rPh>
    <phoneticPr fontId="1"/>
  </si>
  <si>
    <r>
      <rPr>
        <strike/>
        <sz val="9"/>
        <color indexed="8"/>
        <rFont val="HGPｺﾞｼｯｸM"/>
        <family val="3"/>
        <charset val="128"/>
      </rPr>
      <t>36</t>
    </r>
    <r>
      <rPr>
        <sz val="9"/>
        <color indexed="8"/>
        <rFont val="HGPｺﾞｼｯｸM"/>
        <family val="3"/>
        <charset val="128"/>
      </rPr>
      <t xml:space="preserve"> → </t>
    </r>
    <r>
      <rPr>
        <sz val="9"/>
        <color indexed="10"/>
        <rFont val="HGPｺﾞｼｯｸM"/>
        <family val="3"/>
        <charset val="128"/>
      </rPr>
      <t>25</t>
    </r>
    <phoneticPr fontId="1"/>
  </si>
  <si>
    <r>
      <rPr>
        <strike/>
        <sz val="9"/>
        <color indexed="23"/>
        <rFont val="HGPｺﾞｼｯｸM"/>
        <family val="3"/>
        <charset val="128"/>
      </rPr>
      <t>30</t>
    </r>
    <r>
      <rPr>
        <sz val="9"/>
        <color indexed="23"/>
        <rFont val="HGPｺﾞｼｯｸM"/>
        <family val="3"/>
        <charset val="128"/>
      </rPr>
      <t xml:space="preserve"> → </t>
    </r>
    <r>
      <rPr>
        <sz val="9"/>
        <color indexed="10"/>
        <rFont val="HGPｺﾞｼｯｸM"/>
        <family val="3"/>
        <charset val="128"/>
      </rPr>
      <t>15</t>
    </r>
    <phoneticPr fontId="1"/>
  </si>
  <si>
    <r>
      <rPr>
        <strike/>
        <sz val="9"/>
        <color indexed="23"/>
        <rFont val="HGPｺﾞｼｯｸM"/>
        <family val="3"/>
        <charset val="128"/>
      </rPr>
      <t>35</t>
    </r>
    <r>
      <rPr>
        <sz val="9"/>
        <color indexed="23"/>
        <rFont val="HGPｺﾞｼｯｸM"/>
        <family val="3"/>
        <charset val="128"/>
      </rPr>
      <t xml:space="preserve"> → </t>
    </r>
    <r>
      <rPr>
        <sz val="9"/>
        <color indexed="10"/>
        <rFont val="HGPｺﾞｼｯｸM"/>
        <family val="3"/>
        <charset val="128"/>
      </rPr>
      <t>20</t>
    </r>
    <phoneticPr fontId="1"/>
  </si>
  <si>
    <r>
      <rPr>
        <strike/>
        <sz val="9"/>
        <color indexed="23"/>
        <rFont val="HGPｺﾞｼｯｸM"/>
        <family val="3"/>
        <charset val="128"/>
      </rPr>
      <t>30</t>
    </r>
    <r>
      <rPr>
        <sz val="9"/>
        <color indexed="23"/>
        <rFont val="HGPｺﾞｼｯｸM"/>
        <family val="3"/>
        <charset val="128"/>
      </rPr>
      <t xml:space="preserve"> → </t>
    </r>
    <r>
      <rPr>
        <sz val="9"/>
        <color indexed="10"/>
        <rFont val="HGPｺﾞｼｯｸM"/>
        <family val="3"/>
        <charset val="128"/>
      </rPr>
      <t>10</t>
    </r>
    <phoneticPr fontId="1"/>
  </si>
  <si>
    <r>
      <rPr>
        <strike/>
        <sz val="9"/>
        <color indexed="23"/>
        <rFont val="HGPｺﾞｼｯｸM"/>
        <family val="3"/>
        <charset val="128"/>
      </rPr>
      <t>35</t>
    </r>
    <r>
      <rPr>
        <sz val="9"/>
        <color indexed="23"/>
        <rFont val="HGPｺﾞｼｯｸM"/>
        <family val="3"/>
        <charset val="128"/>
      </rPr>
      <t xml:space="preserve"> → </t>
    </r>
    <r>
      <rPr>
        <sz val="9"/>
        <color indexed="10"/>
        <rFont val="HGPｺﾞｼｯｸM"/>
        <family val="3"/>
        <charset val="128"/>
      </rPr>
      <t>15</t>
    </r>
    <phoneticPr fontId="1"/>
  </si>
  <si>
    <r>
      <rPr>
        <strike/>
        <sz val="9"/>
        <color indexed="8"/>
        <rFont val="HGPｺﾞｼｯｸM"/>
        <family val="3"/>
        <charset val="128"/>
      </rPr>
      <t>46</t>
    </r>
    <r>
      <rPr>
        <sz val="9"/>
        <color indexed="8"/>
        <rFont val="HGPｺﾞｼｯｸM"/>
        <family val="3"/>
        <charset val="128"/>
      </rPr>
      <t xml:space="preserve"> → </t>
    </r>
    <r>
      <rPr>
        <sz val="9"/>
        <color indexed="10"/>
        <rFont val="HGPｺﾞｼｯｸM"/>
        <family val="3"/>
        <charset val="128"/>
      </rPr>
      <t>35</t>
    </r>
    <phoneticPr fontId="1"/>
  </si>
  <si>
    <t>（　体力：+18000　　攻撃：+6000　　ポイント：-3　　　　　/各Lv）</t>
    <rPh sb="2" eb="4">
      <t>タイリョク</t>
    </rPh>
    <rPh sb="13" eb="15">
      <t>コウゲキ</t>
    </rPh>
    <rPh sb="36" eb="37">
      <t>カク</t>
    </rPh>
    <phoneticPr fontId="1"/>
  </si>
  <si>
    <t>火</t>
    <rPh sb="0" eb="1">
      <t>ヒ</t>
    </rPh>
    <phoneticPr fontId="1"/>
  </si>
  <si>
    <t>輪入道　から進化</t>
    <rPh sb="0" eb="3">
      <t>ワニュウドウ</t>
    </rPh>
    <rPh sb="6" eb="8">
      <t>シンカ</t>
    </rPh>
    <phoneticPr fontId="1"/>
  </si>
  <si>
    <r>
      <t>輪入道　(ワニュウドウ) 　　</t>
    </r>
    <r>
      <rPr>
        <sz val="9"/>
        <color indexed="10"/>
        <rFont val="HGPｺﾞｼｯｸM"/>
        <family val="3"/>
        <charset val="128"/>
      </rPr>
      <t>※進化あり　→№266</t>
    </r>
    <rPh sb="0" eb="1">
      <t>ワ</t>
    </rPh>
    <rPh sb="1" eb="3">
      <t>ニュウドウ</t>
    </rPh>
    <rPh sb="16" eb="18">
      <t>シンカ</t>
    </rPh>
    <phoneticPr fontId="1"/>
  </si>
  <si>
    <r>
      <t>中衛タイプの移動速度</t>
    </r>
    <r>
      <rPr>
        <sz val="9"/>
        <color indexed="10"/>
        <rFont val="HGPｺﾞｼｯｸM"/>
        <family val="3"/>
        <charset val="128"/>
      </rPr>
      <t>5％</t>
    </r>
    <r>
      <rPr>
        <sz val="9"/>
        <rFont val="HGPｺﾞｼｯｸM"/>
        <family val="3"/>
        <charset val="128"/>
      </rPr>
      <t>アップ</t>
    </r>
    <rPh sb="0" eb="2">
      <t>チュウエイ</t>
    </rPh>
    <rPh sb="6" eb="8">
      <t>イドウ</t>
    </rPh>
    <rPh sb="8" eb="10">
      <t>ソクド</t>
    </rPh>
    <phoneticPr fontId="1"/>
  </si>
  <si>
    <t>味方の攻撃力・攻撃頻度・移動速度アップ</t>
    <rPh sb="0" eb="2">
      <t>ミカタ</t>
    </rPh>
    <rPh sb="3" eb="6">
      <t>コウゲキリョク</t>
    </rPh>
    <rPh sb="7" eb="9">
      <t>コウゲキ</t>
    </rPh>
    <rPh sb="9" eb="11">
      <t>ヒンド</t>
    </rPh>
    <rPh sb="12" eb="14">
      <t>イドウ</t>
    </rPh>
    <rPh sb="14" eb="16">
      <t>ソクド</t>
    </rPh>
    <phoneticPr fontId="1"/>
  </si>
  <si>
    <r>
      <t>炎の廻旋　輪入道　(ホノオノカイセン　ワニュウドウ)　</t>
    </r>
    <r>
      <rPr>
        <sz val="9"/>
        <color indexed="10"/>
        <rFont val="HGPｺﾞｼｯｸM"/>
        <family val="3"/>
        <charset val="128"/>
      </rPr>
      <t>▼</t>
    </r>
    <rPh sb="0" eb="1">
      <t>ホノオ</t>
    </rPh>
    <rPh sb="2" eb="4">
      <t>カイセン</t>
    </rPh>
    <rPh sb="5" eb="8">
      <t>ワニュウドウ</t>
    </rPh>
    <phoneticPr fontId="1"/>
  </si>
  <si>
    <r>
      <t>※輪入道</t>
    </r>
    <r>
      <rPr>
        <sz val="9"/>
        <color indexed="10"/>
        <rFont val="HGPｺﾞｼｯｸM"/>
        <family val="3"/>
        <charset val="128"/>
      </rPr>
      <t>（ガチャキャラ）</t>
    </r>
    <r>
      <rPr>
        <sz val="9"/>
        <rFont val="HGPｺﾞｼｯｸM"/>
        <family val="3"/>
        <charset val="128"/>
      </rPr>
      <t>　から進化・</t>
    </r>
    <r>
      <rPr>
        <sz val="9"/>
        <color indexed="10"/>
        <rFont val="HGPｺﾞｼｯｸM"/>
        <family val="3"/>
        <charset val="128"/>
      </rPr>
      <t>ガチャキャラ</t>
    </r>
    <rPh sb="1" eb="4">
      <t>ワニュウドウ</t>
    </rPh>
    <rPh sb="15" eb="17">
      <t>シンカ</t>
    </rPh>
    <phoneticPr fontId="1"/>
  </si>
  <si>
    <t>無双妖怪　天逆毎　(アマノザコ)</t>
    <rPh sb="0" eb="2">
      <t>ムソウ</t>
    </rPh>
    <rPh sb="2" eb="4">
      <t>ヨウカイ</t>
    </rPh>
    <rPh sb="5" eb="6">
      <t>テン</t>
    </rPh>
    <rPh sb="6" eb="7">
      <t>ギャク</t>
    </rPh>
    <rPh sb="7" eb="8">
      <t>ゴト</t>
    </rPh>
    <phoneticPr fontId="1"/>
  </si>
  <si>
    <t>最小ポイント</t>
    <rPh sb="0" eb="2">
      <t>サイショウ</t>
    </rPh>
    <phoneticPr fontId="1"/>
  </si>
  <si>
    <t>瓢箪小僧　(ヒョウタンコゾウ)</t>
    <rPh sb="0" eb="2">
      <t>ヒョウタン</t>
    </rPh>
    <rPh sb="2" eb="4">
      <t>コゾウ</t>
    </rPh>
    <phoneticPr fontId="1"/>
  </si>
  <si>
    <t>（　体力：+2300　　攻撃：+3100　　ポイント：-1　　　　　/各Lv）</t>
    <rPh sb="2" eb="4">
      <t>タイリョク</t>
    </rPh>
    <rPh sb="12" eb="14">
      <t>コウゲキ</t>
    </rPh>
    <rPh sb="35" eb="36">
      <t>カク</t>
    </rPh>
    <phoneticPr fontId="1"/>
  </si>
  <si>
    <r>
      <t>※</t>
    </r>
    <r>
      <rPr>
        <sz val="9"/>
        <color indexed="17"/>
        <rFont val="HGPｺﾞｼｯｸM"/>
        <family val="3"/>
        <charset val="128"/>
      </rPr>
      <t>クエスト入手-「秘めし力の解放（風）」</t>
    </r>
    <r>
      <rPr>
        <sz val="9"/>
        <color indexed="8"/>
        <rFont val="HGPｺﾞｼｯｸM"/>
        <family val="3"/>
        <charset val="128"/>
      </rPr>
      <t>・</t>
    </r>
    <r>
      <rPr>
        <sz val="9"/>
        <color indexed="51"/>
        <rFont val="HGPｺﾞｼｯｸM"/>
        <family val="3"/>
        <charset val="128"/>
      </rPr>
      <t>コイン交換</t>
    </r>
    <rPh sb="5" eb="7">
      <t>ニュウシュ</t>
    </rPh>
    <rPh sb="9" eb="10">
      <t>ヒ</t>
    </rPh>
    <rPh sb="12" eb="13">
      <t>チカラ</t>
    </rPh>
    <rPh sb="14" eb="16">
      <t>カイホウ</t>
    </rPh>
    <rPh sb="17" eb="18">
      <t>カゼ</t>
    </rPh>
    <rPh sb="24" eb="26">
      <t>コウカン</t>
    </rPh>
    <phoneticPr fontId="1"/>
  </si>
  <si>
    <r>
      <t>味方の</t>
    </r>
    <r>
      <rPr>
        <sz val="9"/>
        <color indexed="30"/>
        <rFont val="HGPｺﾞｼｯｸM"/>
        <family val="3"/>
        <charset val="128"/>
      </rPr>
      <t>状態変化を打ち消す</t>
    </r>
    <r>
      <rPr>
        <sz val="9"/>
        <color indexed="8"/>
        <rFont val="HGPｺﾞｼｯｸM"/>
        <family val="3"/>
        <charset val="128"/>
      </rPr>
      <t>/</t>
    </r>
    <r>
      <rPr>
        <sz val="9"/>
        <color indexed="10"/>
        <rFont val="HGPｺﾞｼｯｸM"/>
        <family val="3"/>
        <charset val="128"/>
      </rPr>
      <t>敵を吹き飛ばす・妖力生産速度ダウン</t>
    </r>
    <r>
      <rPr>
        <sz val="9"/>
        <color indexed="36"/>
        <rFont val="HGPｺﾞｼｯｸM"/>
        <family val="3"/>
        <charset val="128"/>
      </rPr>
      <t>(10)</t>
    </r>
    <rPh sb="0" eb="2">
      <t>ミカタ</t>
    </rPh>
    <rPh sb="3" eb="5">
      <t>ジョウタイ</t>
    </rPh>
    <rPh sb="5" eb="7">
      <t>ヘンカ</t>
    </rPh>
    <rPh sb="8" eb="9">
      <t>ウ</t>
    </rPh>
    <rPh sb="10" eb="11">
      <t>ケ</t>
    </rPh>
    <rPh sb="13" eb="14">
      <t>テキ</t>
    </rPh>
    <rPh sb="15" eb="16">
      <t>フ</t>
    </rPh>
    <rPh sb="17" eb="18">
      <t>ト</t>
    </rPh>
    <rPh sb="21" eb="27">
      <t>ヨウリョクセイサンソクド</t>
    </rPh>
    <phoneticPr fontId="1"/>
  </si>
  <si>
    <t>山彦　(ヤマビコ)</t>
    <rPh sb="0" eb="2">
      <t>ヤマビコ</t>
    </rPh>
    <phoneticPr fontId="1"/>
  </si>
  <si>
    <t>味方に体力X1倍の体力回復効果と、味方の体力継続10000/s回復</t>
    <rPh sb="17" eb="19">
      <t>ミカタ</t>
    </rPh>
    <rPh sb="20" eb="22">
      <t>タイリョク</t>
    </rPh>
    <rPh sb="22" eb="24">
      <t>ケイゾク</t>
    </rPh>
    <rPh sb="31" eb="33">
      <t>カイフク</t>
    </rPh>
    <phoneticPr fontId="1"/>
  </si>
  <si>
    <r>
      <rPr>
        <sz val="9"/>
        <color indexed="17"/>
        <rFont val="HGPｺﾞｼｯｸM"/>
        <family val="3"/>
        <charset val="128"/>
      </rPr>
      <t>風属性</t>
    </r>
    <r>
      <rPr>
        <sz val="9"/>
        <rFont val="HGPｺﾞｼｯｸM"/>
        <family val="3"/>
        <charset val="128"/>
      </rPr>
      <t>と前衛タイプの攻撃力</t>
    </r>
    <r>
      <rPr>
        <sz val="9"/>
        <color indexed="10"/>
        <rFont val="HGPｺﾞｼｯｸM"/>
        <family val="3"/>
        <charset val="128"/>
      </rPr>
      <t>8％</t>
    </r>
    <r>
      <rPr>
        <sz val="9"/>
        <rFont val="HGPｺﾞｼｯｸM"/>
        <family val="3"/>
        <charset val="128"/>
      </rPr>
      <t>アップ</t>
    </r>
    <rPh sb="0" eb="1">
      <t>カゼ</t>
    </rPh>
    <rPh sb="1" eb="3">
      <t>ゾクセイ</t>
    </rPh>
    <rPh sb="4" eb="6">
      <t>ゼンエイ</t>
    </rPh>
    <rPh sb="10" eb="13">
      <t>コウゲキリョク</t>
    </rPh>
    <phoneticPr fontId="1"/>
  </si>
  <si>
    <t>（　体力：+44000　　攻撃：+1000　　ポイント：-3　　　　　/各Lv）</t>
    <rPh sb="2" eb="4">
      <t>タイリョク</t>
    </rPh>
    <rPh sb="13" eb="15">
      <t>コウゲキ</t>
    </rPh>
    <rPh sb="36" eb="37">
      <t>カク</t>
    </rPh>
    <phoneticPr fontId="1"/>
  </si>
  <si>
    <r>
      <t>トイレの花子さん　から進化　/</t>
    </r>
    <r>
      <rPr>
        <sz val="9"/>
        <color indexed="10"/>
        <rFont val="HGPｺﾞｼｯｸM"/>
        <family val="3"/>
        <charset val="128"/>
      </rPr>
      <t>旧LS:</t>
    </r>
    <r>
      <rPr>
        <sz val="9"/>
        <color indexed="8"/>
        <rFont val="HGPｺﾞｼｯｸM"/>
        <family val="3"/>
        <charset val="128"/>
      </rPr>
      <t>中衛タイプの攻撃力5％アップ</t>
    </r>
    <rPh sb="4" eb="6">
      <t>ハナコ</t>
    </rPh>
    <rPh sb="11" eb="13">
      <t>シンカ</t>
    </rPh>
    <rPh sb="15" eb="16">
      <t>キュウ</t>
    </rPh>
    <phoneticPr fontId="1"/>
  </si>
  <si>
    <t>必殺技</t>
    <rPh sb="0" eb="3">
      <t>ヒッサツワザ</t>
    </rPh>
    <phoneticPr fontId="1"/>
  </si>
  <si>
    <t>リーダースキル</t>
    <phoneticPr fontId="1"/>
  </si>
  <si>
    <t>Lv.70　　　　体力</t>
    <rPh sb="9" eb="11">
      <t>タイリョク</t>
    </rPh>
    <phoneticPr fontId="1"/>
  </si>
  <si>
    <t>Lv.70　　　　攻撃力</t>
    <rPh sb="9" eb="12">
      <t>コウゲキリョク</t>
    </rPh>
    <phoneticPr fontId="1"/>
  </si>
  <si>
    <r>
      <rPr>
        <strike/>
        <sz val="9"/>
        <rFont val="HGPｺﾞｼｯｸM"/>
        <family val="3"/>
        <charset val="128"/>
      </rPr>
      <t>35</t>
    </r>
    <r>
      <rPr>
        <sz val="9"/>
        <rFont val="HGPｺﾞｼｯｸM"/>
        <family val="3"/>
        <charset val="128"/>
      </rPr>
      <t xml:space="preserve"> →</t>
    </r>
    <r>
      <rPr>
        <sz val="9"/>
        <color indexed="23"/>
        <rFont val="HGPｺﾞｼｯｸM"/>
        <family val="3"/>
        <charset val="128"/>
      </rPr>
      <t xml:space="preserve"> </t>
    </r>
    <r>
      <rPr>
        <sz val="9"/>
        <color indexed="10"/>
        <rFont val="HGPｺﾞｼｯｸM"/>
        <family val="3"/>
        <charset val="128"/>
      </rPr>
      <t>20</t>
    </r>
    <phoneticPr fontId="1"/>
  </si>
  <si>
    <r>
      <rPr>
        <strike/>
        <sz val="9"/>
        <rFont val="HGPｺﾞｼｯｸM"/>
        <family val="3"/>
        <charset val="128"/>
      </rPr>
      <t>35</t>
    </r>
    <r>
      <rPr>
        <sz val="9"/>
        <rFont val="HGPｺﾞｼｯｸM"/>
        <family val="3"/>
        <charset val="128"/>
      </rPr>
      <t xml:space="preserve"> →</t>
    </r>
    <r>
      <rPr>
        <sz val="9"/>
        <color indexed="23"/>
        <rFont val="HGPｺﾞｼｯｸM"/>
        <family val="3"/>
        <charset val="128"/>
      </rPr>
      <t xml:space="preserve"> </t>
    </r>
    <r>
      <rPr>
        <sz val="9"/>
        <color indexed="10"/>
        <rFont val="HGPｺﾞｼｯｸM"/>
        <family val="3"/>
        <charset val="128"/>
      </rPr>
      <t>15</t>
    </r>
    <phoneticPr fontId="1"/>
  </si>
  <si>
    <r>
      <t>味方の体力6000回復/</t>
    </r>
    <r>
      <rPr>
        <sz val="9"/>
        <color indexed="10"/>
        <rFont val="HGPｺﾞｼｯｸM"/>
        <family val="3"/>
        <charset val="128"/>
      </rPr>
      <t>敵に風属性3000ダメージ</t>
    </r>
    <rPh sb="0" eb="2">
      <t>ミカタ</t>
    </rPh>
    <rPh sb="3" eb="5">
      <t>タイリョク</t>
    </rPh>
    <rPh sb="9" eb="11">
      <t>カイフク</t>
    </rPh>
    <rPh sb="12" eb="13">
      <t>テキ</t>
    </rPh>
    <rPh sb="14" eb="15">
      <t>カゼ</t>
    </rPh>
    <rPh sb="15" eb="17">
      <t>ゾクセイ</t>
    </rPh>
    <phoneticPr fontId="1"/>
  </si>
  <si>
    <r>
      <t>味方の攻撃頻度アップ/</t>
    </r>
    <r>
      <rPr>
        <sz val="9"/>
        <color indexed="10"/>
        <rFont val="HGPｺﾞｼｯｸM"/>
        <family val="3"/>
        <charset val="128"/>
      </rPr>
      <t>敵の攻撃頻度ダウン</t>
    </r>
    <rPh sb="0" eb="2">
      <t>ミカタ</t>
    </rPh>
    <rPh sb="3" eb="5">
      <t>コウゲキ</t>
    </rPh>
    <rPh sb="5" eb="7">
      <t>ヒンド</t>
    </rPh>
    <rPh sb="11" eb="12">
      <t>テキ</t>
    </rPh>
    <rPh sb="13" eb="17">
      <t>コウゲキヒンド</t>
    </rPh>
    <phoneticPr fontId="1"/>
  </si>
  <si>
    <r>
      <t>味方の攻撃力アップ/</t>
    </r>
    <r>
      <rPr>
        <sz val="9"/>
        <color indexed="10"/>
        <rFont val="HGPｺﾞｼｯｸM"/>
        <family val="3"/>
        <charset val="128"/>
      </rPr>
      <t>敵に継続600/sダメージ</t>
    </r>
    <rPh sb="0" eb="2">
      <t>ミカタ</t>
    </rPh>
    <rPh sb="3" eb="6">
      <t>コウゲキリョク</t>
    </rPh>
    <rPh sb="10" eb="11">
      <t>テキ</t>
    </rPh>
    <rPh sb="12" eb="14">
      <t>ケイゾク</t>
    </rPh>
    <phoneticPr fontId="1"/>
  </si>
  <si>
    <r>
      <t>味方の体力継続900/s回復/</t>
    </r>
    <r>
      <rPr>
        <sz val="9"/>
        <color indexed="10"/>
        <rFont val="HGPｺﾞｼｯｸM"/>
        <family val="3"/>
        <charset val="128"/>
      </rPr>
      <t>敵に継続300/sダメージ</t>
    </r>
    <rPh sb="0" eb="2">
      <t>ミカタ</t>
    </rPh>
    <rPh sb="3" eb="5">
      <t>タイリョク</t>
    </rPh>
    <rPh sb="5" eb="7">
      <t>ケイゾク</t>
    </rPh>
    <rPh sb="12" eb="14">
      <t>カイフク</t>
    </rPh>
    <rPh sb="15" eb="16">
      <t>テキ</t>
    </rPh>
    <rPh sb="17" eb="19">
      <t>ケイゾク</t>
    </rPh>
    <phoneticPr fontId="1"/>
  </si>
  <si>
    <r>
      <t>味方が一瞬で敵との間合いを詰める・</t>
    </r>
    <r>
      <rPr>
        <sz val="9"/>
        <color indexed="10"/>
        <rFont val="HGPｺﾞｼｯｸM"/>
        <family val="3"/>
        <charset val="128"/>
      </rPr>
      <t>敵の攻撃力ダウン</t>
    </r>
    <rPh sb="0" eb="2">
      <t>ミカタ</t>
    </rPh>
    <rPh sb="3" eb="5">
      <t>イッシュン</t>
    </rPh>
    <rPh sb="6" eb="7">
      <t>テキ</t>
    </rPh>
    <rPh sb="9" eb="11">
      <t>マア</t>
    </rPh>
    <rPh sb="13" eb="14">
      <t>ツ</t>
    </rPh>
    <rPh sb="17" eb="18">
      <t>テキ</t>
    </rPh>
    <rPh sb="19" eb="22">
      <t>コウゲキリョク</t>
    </rPh>
    <phoneticPr fontId="1"/>
  </si>
  <si>
    <r>
      <t>味方の攻撃力アップ</t>
    </r>
    <r>
      <rPr>
        <sz val="9"/>
        <color indexed="17"/>
        <rFont val="HGPｺﾞｼｯｸM"/>
        <family val="3"/>
        <charset val="128"/>
      </rPr>
      <t>（永続効果）</t>
    </r>
    <r>
      <rPr>
        <sz val="9"/>
        <rFont val="HGPｺﾞｼｯｸM"/>
        <family val="3"/>
        <charset val="128"/>
      </rPr>
      <t>/</t>
    </r>
    <r>
      <rPr>
        <sz val="9"/>
        <color indexed="10"/>
        <rFont val="HGPｺﾞｼｯｸM"/>
        <family val="3"/>
        <charset val="128"/>
      </rPr>
      <t>敵の攻撃力ダウン</t>
    </r>
    <r>
      <rPr>
        <sz val="9"/>
        <color indexed="17"/>
        <rFont val="HGPｺﾞｼｯｸM"/>
        <family val="3"/>
        <charset val="128"/>
      </rPr>
      <t>（永続効果）</t>
    </r>
    <rPh sb="0" eb="2">
      <t>ミカタ</t>
    </rPh>
    <rPh sb="3" eb="6">
      <t>コウゲキリョク</t>
    </rPh>
    <rPh sb="10" eb="12">
      <t>エイゾク</t>
    </rPh>
    <rPh sb="12" eb="14">
      <t>コウカ</t>
    </rPh>
    <rPh sb="16" eb="17">
      <t>テキ</t>
    </rPh>
    <rPh sb="18" eb="21">
      <t>コウゲキリョク</t>
    </rPh>
    <rPh sb="25" eb="27">
      <t>エイゾク</t>
    </rPh>
    <rPh sb="27" eb="29">
      <t>コウカ</t>
    </rPh>
    <phoneticPr fontId="1"/>
  </si>
  <si>
    <r>
      <rPr>
        <sz val="9"/>
        <color indexed="10"/>
        <rFont val="HGPｺﾞｼｯｸM"/>
        <family val="3"/>
        <charset val="128"/>
      </rPr>
      <t>火属性</t>
    </r>
    <r>
      <rPr>
        <sz val="9"/>
        <rFont val="HGPｺﾞｼｯｸM"/>
        <family val="3"/>
        <charset val="128"/>
      </rPr>
      <t>の攻撃力</t>
    </r>
    <r>
      <rPr>
        <sz val="9"/>
        <color indexed="10"/>
        <rFont val="HGPｺﾞｼｯｸM"/>
        <family val="3"/>
        <charset val="128"/>
      </rPr>
      <t>3％</t>
    </r>
    <r>
      <rPr>
        <sz val="9"/>
        <rFont val="HGPｺﾞｼｯｸM"/>
        <family val="3"/>
        <charset val="128"/>
      </rPr>
      <t>アップ</t>
    </r>
    <rPh sb="0" eb="1">
      <t>ヒ</t>
    </rPh>
    <rPh sb="1" eb="3">
      <t>ゾクセイ</t>
    </rPh>
    <rPh sb="4" eb="7">
      <t>コウゲキリョク</t>
    </rPh>
    <phoneticPr fontId="1"/>
  </si>
  <si>
    <r>
      <rPr>
        <sz val="9"/>
        <color indexed="40"/>
        <rFont val="HGPｺﾞｼｯｸM"/>
        <family val="3"/>
        <charset val="128"/>
      </rPr>
      <t>水属性</t>
    </r>
    <r>
      <rPr>
        <sz val="9"/>
        <rFont val="HGPｺﾞｼｯｸM"/>
        <family val="3"/>
        <charset val="128"/>
      </rPr>
      <t>の攻撃力</t>
    </r>
    <r>
      <rPr>
        <sz val="9"/>
        <color indexed="10"/>
        <rFont val="HGPｺﾞｼｯｸM"/>
        <family val="3"/>
        <charset val="128"/>
      </rPr>
      <t>3％</t>
    </r>
    <r>
      <rPr>
        <sz val="9"/>
        <rFont val="HGPｺﾞｼｯｸM"/>
        <family val="3"/>
        <charset val="128"/>
      </rPr>
      <t>アップ</t>
    </r>
    <rPh sb="0" eb="1">
      <t>ミズ</t>
    </rPh>
    <rPh sb="1" eb="3">
      <t>ゾクセイ</t>
    </rPh>
    <rPh sb="4" eb="7">
      <t>コウゲキリョク</t>
    </rPh>
    <phoneticPr fontId="1"/>
  </si>
  <si>
    <r>
      <rPr>
        <sz val="9"/>
        <color indexed="17"/>
        <rFont val="HGPｺﾞｼｯｸM"/>
        <family val="3"/>
        <charset val="128"/>
      </rPr>
      <t>風属性</t>
    </r>
    <r>
      <rPr>
        <sz val="9"/>
        <rFont val="HGPｺﾞｼｯｸM"/>
        <family val="3"/>
        <charset val="128"/>
      </rPr>
      <t>の攻撃力</t>
    </r>
    <r>
      <rPr>
        <sz val="9"/>
        <color indexed="10"/>
        <rFont val="HGPｺﾞｼｯｸM"/>
        <family val="3"/>
        <charset val="128"/>
      </rPr>
      <t>3％</t>
    </r>
    <r>
      <rPr>
        <sz val="9"/>
        <rFont val="HGPｺﾞｼｯｸM"/>
        <family val="3"/>
        <charset val="128"/>
      </rPr>
      <t>アップ</t>
    </r>
    <rPh sb="0" eb="1">
      <t>カゼ</t>
    </rPh>
    <rPh sb="1" eb="3">
      <t>ゾクセイ</t>
    </rPh>
    <rPh sb="4" eb="7">
      <t>コウゲキリョク</t>
    </rPh>
    <phoneticPr fontId="1"/>
  </si>
  <si>
    <r>
      <rPr>
        <sz val="9"/>
        <color indexed="51"/>
        <rFont val="HGPｺﾞｼｯｸM"/>
        <family val="3"/>
        <charset val="128"/>
      </rPr>
      <t>天属性</t>
    </r>
    <r>
      <rPr>
        <sz val="9"/>
        <rFont val="HGPｺﾞｼｯｸM"/>
        <family val="3"/>
        <charset val="128"/>
      </rPr>
      <t>の攻撃力</t>
    </r>
    <r>
      <rPr>
        <sz val="9"/>
        <color indexed="10"/>
        <rFont val="HGPｺﾞｼｯｸM"/>
        <family val="3"/>
        <charset val="128"/>
      </rPr>
      <t>1％</t>
    </r>
    <r>
      <rPr>
        <sz val="9"/>
        <rFont val="HGPｺﾞｼｯｸM"/>
        <family val="3"/>
        <charset val="128"/>
      </rPr>
      <t>アップ</t>
    </r>
    <rPh sb="0" eb="1">
      <t>テン</t>
    </rPh>
    <rPh sb="1" eb="3">
      <t>ゾクセイ</t>
    </rPh>
    <rPh sb="4" eb="7">
      <t>コウゲキリョク</t>
    </rPh>
    <phoneticPr fontId="1"/>
  </si>
  <si>
    <r>
      <rPr>
        <sz val="9"/>
        <color indexed="36"/>
        <rFont val="HGPｺﾞｼｯｸM"/>
        <family val="3"/>
        <charset val="128"/>
      </rPr>
      <t>地属性</t>
    </r>
    <r>
      <rPr>
        <sz val="9"/>
        <rFont val="HGPｺﾞｼｯｸM"/>
        <family val="3"/>
        <charset val="128"/>
      </rPr>
      <t>の攻撃力</t>
    </r>
    <r>
      <rPr>
        <sz val="9"/>
        <color indexed="10"/>
        <rFont val="HGPｺﾞｼｯｸM"/>
        <family val="3"/>
        <charset val="128"/>
      </rPr>
      <t>3％</t>
    </r>
    <r>
      <rPr>
        <sz val="9"/>
        <rFont val="HGPｺﾞｼｯｸM"/>
        <family val="3"/>
        <charset val="128"/>
      </rPr>
      <t>アップ</t>
    </r>
    <rPh sb="0" eb="1">
      <t>チ</t>
    </rPh>
    <rPh sb="1" eb="3">
      <t>ゾクセイ</t>
    </rPh>
    <rPh sb="4" eb="7">
      <t>コウゲキリョク</t>
    </rPh>
    <phoneticPr fontId="1"/>
  </si>
  <si>
    <r>
      <rPr>
        <sz val="9"/>
        <color indexed="10"/>
        <rFont val="HGPｺﾞｼｯｸM"/>
        <family val="3"/>
        <charset val="128"/>
      </rPr>
      <t>火属性</t>
    </r>
    <r>
      <rPr>
        <sz val="9"/>
        <rFont val="HGPｺﾞｼｯｸM"/>
        <family val="3"/>
        <charset val="128"/>
      </rPr>
      <t>の体力</t>
    </r>
    <r>
      <rPr>
        <sz val="9"/>
        <color indexed="10"/>
        <rFont val="HGPｺﾞｼｯｸM"/>
        <family val="3"/>
        <charset val="128"/>
      </rPr>
      <t>3％</t>
    </r>
    <r>
      <rPr>
        <sz val="9"/>
        <rFont val="HGPｺﾞｼｯｸM"/>
        <family val="3"/>
        <charset val="128"/>
      </rPr>
      <t>アップ</t>
    </r>
    <rPh sb="0" eb="1">
      <t>ヒ</t>
    </rPh>
    <rPh sb="1" eb="3">
      <t>ゾクセイ</t>
    </rPh>
    <rPh sb="4" eb="6">
      <t>タイリョク</t>
    </rPh>
    <phoneticPr fontId="1"/>
  </si>
  <si>
    <r>
      <t>前衛タイプの移動速度</t>
    </r>
    <r>
      <rPr>
        <sz val="9"/>
        <color indexed="10"/>
        <rFont val="HGPｺﾞｼｯｸM"/>
        <family val="3"/>
        <charset val="128"/>
      </rPr>
      <t>3％</t>
    </r>
    <r>
      <rPr>
        <sz val="9"/>
        <rFont val="HGPｺﾞｼｯｸM"/>
        <family val="3"/>
        <charset val="128"/>
      </rPr>
      <t>アップ</t>
    </r>
    <rPh sb="0" eb="2">
      <t>ゼンエイ</t>
    </rPh>
    <rPh sb="6" eb="8">
      <t>イドウ</t>
    </rPh>
    <rPh sb="8" eb="10">
      <t>ソクド</t>
    </rPh>
    <phoneticPr fontId="1"/>
  </si>
  <si>
    <r>
      <t>妖力生産速度</t>
    </r>
    <r>
      <rPr>
        <sz val="9"/>
        <color indexed="10"/>
        <rFont val="HGPｺﾞｼｯｸM"/>
        <family val="3"/>
        <charset val="128"/>
      </rPr>
      <t>10％</t>
    </r>
    <r>
      <rPr>
        <sz val="9"/>
        <rFont val="HGPｺﾞｼｯｸM"/>
        <family val="3"/>
        <charset val="128"/>
      </rPr>
      <t>アップ</t>
    </r>
    <rPh sb="0" eb="1">
      <t>ヨウ</t>
    </rPh>
    <rPh sb="1" eb="2">
      <t>リョク</t>
    </rPh>
    <rPh sb="2" eb="4">
      <t>セイサン</t>
    </rPh>
    <rPh sb="4" eb="6">
      <t>ソクド</t>
    </rPh>
    <phoneticPr fontId="1"/>
  </si>
  <si>
    <r>
      <rPr>
        <sz val="9"/>
        <color indexed="17"/>
        <rFont val="HGPｺﾞｼｯｸM"/>
        <family val="3"/>
        <charset val="128"/>
      </rPr>
      <t>風属性</t>
    </r>
    <r>
      <rPr>
        <sz val="9"/>
        <rFont val="HGPｺﾞｼｯｸM"/>
        <family val="3"/>
        <charset val="128"/>
      </rPr>
      <t>の攻撃頻度</t>
    </r>
    <r>
      <rPr>
        <sz val="9"/>
        <color indexed="10"/>
        <rFont val="HGPｺﾞｼｯｸM"/>
        <family val="3"/>
        <charset val="128"/>
      </rPr>
      <t>3％</t>
    </r>
    <r>
      <rPr>
        <sz val="9"/>
        <rFont val="HGPｺﾞｼｯｸM"/>
        <family val="3"/>
        <charset val="128"/>
      </rPr>
      <t>アップ</t>
    </r>
    <rPh sb="0" eb="1">
      <t>カゼ</t>
    </rPh>
    <rPh sb="1" eb="3">
      <t>ゾクセイ</t>
    </rPh>
    <rPh sb="4" eb="6">
      <t>コウゲキ</t>
    </rPh>
    <rPh sb="6" eb="8">
      <t>ヒンド</t>
    </rPh>
    <phoneticPr fontId="1"/>
  </si>
  <si>
    <r>
      <t>中衛タイプの移動速度</t>
    </r>
    <r>
      <rPr>
        <sz val="9"/>
        <color indexed="10"/>
        <rFont val="HGPｺﾞｼｯｸM"/>
        <family val="3"/>
        <charset val="128"/>
      </rPr>
      <t>3％</t>
    </r>
    <r>
      <rPr>
        <sz val="9"/>
        <rFont val="HGPｺﾞｼｯｸM"/>
        <family val="3"/>
        <charset val="128"/>
      </rPr>
      <t>アップ</t>
    </r>
    <rPh sb="0" eb="2">
      <t>チュウエイ</t>
    </rPh>
    <rPh sb="6" eb="8">
      <t>イドウ</t>
    </rPh>
    <rPh sb="8" eb="10">
      <t>ソクド</t>
    </rPh>
    <phoneticPr fontId="1"/>
  </si>
  <si>
    <r>
      <t>前衛タイプの被ダメージ</t>
    </r>
    <r>
      <rPr>
        <sz val="9"/>
        <color indexed="10"/>
        <rFont val="HGPｺﾞｼｯｸM"/>
        <family val="3"/>
        <charset val="128"/>
      </rPr>
      <t>3％</t>
    </r>
    <r>
      <rPr>
        <sz val="9"/>
        <rFont val="HGPｺﾞｼｯｸM"/>
        <family val="3"/>
        <charset val="128"/>
      </rPr>
      <t>軽減</t>
    </r>
    <rPh sb="0" eb="2">
      <t>ゼンエイ</t>
    </rPh>
    <rPh sb="6" eb="7">
      <t>ヒ</t>
    </rPh>
    <rPh sb="13" eb="15">
      <t>ケイゲン</t>
    </rPh>
    <phoneticPr fontId="1"/>
  </si>
  <si>
    <r>
      <rPr>
        <sz val="9"/>
        <color indexed="10"/>
        <rFont val="HGPｺﾞｼｯｸM"/>
        <family val="3"/>
        <charset val="128"/>
      </rPr>
      <t>火属性</t>
    </r>
    <r>
      <rPr>
        <sz val="9"/>
        <rFont val="HGPｺﾞｼｯｸM"/>
        <family val="3"/>
        <charset val="128"/>
      </rPr>
      <t>の攻撃頻度</t>
    </r>
    <r>
      <rPr>
        <sz val="9"/>
        <color indexed="10"/>
        <rFont val="HGPｺﾞｼｯｸM"/>
        <family val="3"/>
        <charset val="128"/>
      </rPr>
      <t>3％</t>
    </r>
    <r>
      <rPr>
        <sz val="9"/>
        <rFont val="HGPｺﾞｼｯｸM"/>
        <family val="3"/>
        <charset val="128"/>
      </rPr>
      <t>アップ</t>
    </r>
    <rPh sb="0" eb="1">
      <t>ヒ</t>
    </rPh>
    <rPh sb="1" eb="3">
      <t>ゾクセイ</t>
    </rPh>
    <rPh sb="4" eb="6">
      <t>コウゲキ</t>
    </rPh>
    <rPh sb="6" eb="8">
      <t>ヒンド</t>
    </rPh>
    <phoneticPr fontId="1"/>
  </si>
  <si>
    <r>
      <t>中衛タイプの攻撃力</t>
    </r>
    <r>
      <rPr>
        <sz val="9"/>
        <color indexed="10"/>
        <rFont val="HGPｺﾞｼｯｸM"/>
        <family val="3"/>
        <charset val="128"/>
      </rPr>
      <t>3％</t>
    </r>
    <r>
      <rPr>
        <sz val="9"/>
        <rFont val="HGPｺﾞｼｯｸM"/>
        <family val="3"/>
        <charset val="128"/>
      </rPr>
      <t>アップ</t>
    </r>
    <rPh sb="0" eb="2">
      <t>チュウエイ</t>
    </rPh>
    <rPh sb="6" eb="9">
      <t>コウゲキリョク</t>
    </rPh>
    <phoneticPr fontId="1"/>
  </si>
  <si>
    <r>
      <rPr>
        <sz val="9"/>
        <color indexed="40"/>
        <rFont val="HGPｺﾞｼｯｸM"/>
        <family val="3"/>
        <charset val="128"/>
      </rPr>
      <t>水属性</t>
    </r>
    <r>
      <rPr>
        <sz val="9"/>
        <rFont val="HGPｺﾞｼｯｸM"/>
        <family val="3"/>
        <charset val="128"/>
      </rPr>
      <t>の重さ</t>
    </r>
    <r>
      <rPr>
        <sz val="9"/>
        <color indexed="10"/>
        <rFont val="HGPｺﾞｼｯｸM"/>
        <family val="3"/>
        <charset val="128"/>
      </rPr>
      <t>40％</t>
    </r>
    <r>
      <rPr>
        <sz val="9"/>
        <rFont val="HGPｺﾞｼｯｸM"/>
        <family val="3"/>
        <charset val="128"/>
      </rPr>
      <t>アップ</t>
    </r>
    <rPh sb="0" eb="1">
      <t>ミズ</t>
    </rPh>
    <rPh sb="1" eb="3">
      <t>ゾクセイ</t>
    </rPh>
    <rPh sb="4" eb="5">
      <t>オモ</t>
    </rPh>
    <phoneticPr fontId="1"/>
  </si>
  <si>
    <r>
      <t>前衛タイプの攻撃力</t>
    </r>
    <r>
      <rPr>
        <sz val="9"/>
        <color indexed="10"/>
        <rFont val="HGPｺﾞｼｯｸM"/>
        <family val="3"/>
        <charset val="128"/>
      </rPr>
      <t>3％</t>
    </r>
    <r>
      <rPr>
        <sz val="9"/>
        <rFont val="HGPｺﾞｼｯｸM"/>
        <family val="3"/>
        <charset val="128"/>
      </rPr>
      <t>アップ</t>
    </r>
    <rPh sb="0" eb="2">
      <t>ゼンエイ</t>
    </rPh>
    <rPh sb="6" eb="9">
      <t>コウゲキリョク</t>
    </rPh>
    <phoneticPr fontId="1"/>
  </si>
  <si>
    <r>
      <t>前衛タイプの攻撃頻度</t>
    </r>
    <r>
      <rPr>
        <sz val="9"/>
        <color indexed="10"/>
        <rFont val="HGPｺﾞｼｯｸM"/>
        <family val="3"/>
        <charset val="128"/>
      </rPr>
      <t>3％</t>
    </r>
    <r>
      <rPr>
        <sz val="9"/>
        <rFont val="HGPｺﾞｼｯｸM"/>
        <family val="3"/>
        <charset val="128"/>
      </rPr>
      <t>アップ</t>
    </r>
    <rPh sb="0" eb="2">
      <t>ゼンエイ</t>
    </rPh>
    <rPh sb="6" eb="8">
      <t>コウゲキ</t>
    </rPh>
    <rPh sb="8" eb="10">
      <t>ヒンド</t>
    </rPh>
    <phoneticPr fontId="1"/>
  </si>
  <si>
    <r>
      <rPr>
        <sz val="9"/>
        <color indexed="17"/>
        <rFont val="HGPｺﾞｼｯｸM"/>
        <family val="3"/>
        <charset val="128"/>
      </rPr>
      <t>風属性</t>
    </r>
    <r>
      <rPr>
        <sz val="9"/>
        <rFont val="HGPｺﾞｼｯｸM"/>
        <family val="3"/>
        <charset val="128"/>
      </rPr>
      <t>の被ダメージ</t>
    </r>
    <r>
      <rPr>
        <sz val="9"/>
        <color indexed="10"/>
        <rFont val="HGPｺﾞｼｯｸM"/>
        <family val="3"/>
        <charset val="128"/>
      </rPr>
      <t>3％</t>
    </r>
    <r>
      <rPr>
        <sz val="9"/>
        <rFont val="HGPｺﾞｼｯｸM"/>
        <family val="3"/>
        <charset val="128"/>
      </rPr>
      <t>軽減</t>
    </r>
    <rPh sb="0" eb="1">
      <t>カゼ</t>
    </rPh>
    <rPh sb="1" eb="3">
      <t>ゾクセイ</t>
    </rPh>
    <rPh sb="4" eb="5">
      <t>ヒ</t>
    </rPh>
    <rPh sb="11" eb="13">
      <t>ケイゲン</t>
    </rPh>
    <phoneticPr fontId="1"/>
  </si>
  <si>
    <r>
      <t>前衛タイプの重さ</t>
    </r>
    <r>
      <rPr>
        <sz val="9"/>
        <color indexed="10"/>
        <rFont val="HGPｺﾞｼｯｸM"/>
        <family val="3"/>
        <charset val="128"/>
      </rPr>
      <t>40％</t>
    </r>
    <r>
      <rPr>
        <sz val="9"/>
        <rFont val="HGPｺﾞｼｯｸM"/>
        <family val="3"/>
        <charset val="128"/>
      </rPr>
      <t>アップ</t>
    </r>
    <rPh sb="0" eb="2">
      <t>ゼンエイ</t>
    </rPh>
    <rPh sb="6" eb="7">
      <t>オモ</t>
    </rPh>
    <phoneticPr fontId="1"/>
  </si>
  <si>
    <r>
      <rPr>
        <sz val="9"/>
        <color indexed="51"/>
        <rFont val="HGPｺﾞｼｯｸM"/>
        <family val="3"/>
        <charset val="128"/>
      </rPr>
      <t>天属性</t>
    </r>
    <r>
      <rPr>
        <sz val="9"/>
        <rFont val="HGPｺﾞｼｯｸM"/>
        <family val="3"/>
        <charset val="128"/>
      </rPr>
      <t>の体力</t>
    </r>
    <r>
      <rPr>
        <sz val="9"/>
        <color indexed="10"/>
        <rFont val="HGPｺﾞｼｯｸM"/>
        <family val="3"/>
        <charset val="128"/>
      </rPr>
      <t>3％</t>
    </r>
    <r>
      <rPr>
        <sz val="9"/>
        <rFont val="HGPｺﾞｼｯｸM"/>
        <family val="3"/>
        <charset val="128"/>
      </rPr>
      <t>アップ</t>
    </r>
    <rPh sb="0" eb="1">
      <t>テン</t>
    </rPh>
    <rPh sb="1" eb="3">
      <t>ゾクセイ</t>
    </rPh>
    <rPh sb="4" eb="6">
      <t>タイリョク</t>
    </rPh>
    <phoneticPr fontId="1"/>
  </si>
  <si>
    <r>
      <rPr>
        <sz val="9"/>
        <color indexed="36"/>
        <rFont val="HGPｺﾞｼｯｸM"/>
        <family val="3"/>
        <charset val="128"/>
      </rPr>
      <t>地属性</t>
    </r>
    <r>
      <rPr>
        <sz val="9"/>
        <rFont val="HGPｺﾞｼｯｸM"/>
        <family val="3"/>
        <charset val="128"/>
      </rPr>
      <t>の体力</t>
    </r>
    <r>
      <rPr>
        <sz val="9"/>
        <color indexed="10"/>
        <rFont val="HGPｺﾞｼｯｸM"/>
        <family val="3"/>
        <charset val="128"/>
      </rPr>
      <t>3％</t>
    </r>
    <r>
      <rPr>
        <sz val="9"/>
        <rFont val="HGPｺﾞｼｯｸM"/>
        <family val="3"/>
        <charset val="128"/>
      </rPr>
      <t>アップ</t>
    </r>
    <rPh sb="0" eb="1">
      <t>チ</t>
    </rPh>
    <rPh sb="1" eb="3">
      <t>ゾクセイ</t>
    </rPh>
    <rPh sb="4" eb="6">
      <t>タイリョク</t>
    </rPh>
    <phoneticPr fontId="1"/>
  </si>
  <si>
    <r>
      <rPr>
        <sz val="9"/>
        <color indexed="40"/>
        <rFont val="HGPｺﾞｼｯｸM"/>
        <family val="3"/>
        <charset val="128"/>
      </rPr>
      <t>水属性</t>
    </r>
    <r>
      <rPr>
        <sz val="9"/>
        <rFont val="HGPｺﾞｼｯｸM"/>
        <family val="3"/>
        <charset val="128"/>
      </rPr>
      <t>の体力</t>
    </r>
    <r>
      <rPr>
        <sz val="9"/>
        <color indexed="10"/>
        <rFont val="HGPｺﾞｼｯｸM"/>
        <family val="3"/>
        <charset val="128"/>
      </rPr>
      <t>3％</t>
    </r>
    <r>
      <rPr>
        <sz val="9"/>
        <rFont val="HGPｺﾞｼｯｸM"/>
        <family val="3"/>
        <charset val="128"/>
      </rPr>
      <t>アップ</t>
    </r>
    <rPh sb="0" eb="1">
      <t>ミズ</t>
    </rPh>
    <rPh sb="1" eb="3">
      <t>ゾクセイ</t>
    </rPh>
    <rPh sb="4" eb="6">
      <t>タイリョク</t>
    </rPh>
    <phoneticPr fontId="1"/>
  </si>
  <si>
    <r>
      <rPr>
        <sz val="9"/>
        <color indexed="51"/>
        <rFont val="HGPｺﾞｼｯｸM"/>
        <family val="3"/>
        <charset val="128"/>
      </rPr>
      <t>天属性</t>
    </r>
    <r>
      <rPr>
        <sz val="9"/>
        <rFont val="HGPｺﾞｼｯｸM"/>
        <family val="3"/>
        <charset val="128"/>
      </rPr>
      <t>の攻撃頻度</t>
    </r>
    <r>
      <rPr>
        <sz val="9"/>
        <color indexed="10"/>
        <rFont val="HGPｺﾞｼｯｸM"/>
        <family val="3"/>
        <charset val="128"/>
      </rPr>
      <t>3％</t>
    </r>
    <r>
      <rPr>
        <sz val="9"/>
        <rFont val="HGPｺﾞｼｯｸM"/>
        <family val="3"/>
        <charset val="128"/>
      </rPr>
      <t>アップ</t>
    </r>
    <rPh sb="0" eb="1">
      <t>テン</t>
    </rPh>
    <rPh sb="1" eb="3">
      <t>ゾクセイ</t>
    </rPh>
    <rPh sb="4" eb="6">
      <t>コウゲキ</t>
    </rPh>
    <rPh sb="6" eb="8">
      <t>ヒンド</t>
    </rPh>
    <phoneticPr fontId="1"/>
  </si>
  <si>
    <r>
      <rPr>
        <sz val="9"/>
        <color indexed="17"/>
        <rFont val="HGPｺﾞｼｯｸM"/>
        <family val="3"/>
        <charset val="128"/>
      </rPr>
      <t>風属性</t>
    </r>
    <r>
      <rPr>
        <sz val="9"/>
        <rFont val="HGPｺﾞｼｯｸM"/>
        <family val="3"/>
        <charset val="128"/>
      </rPr>
      <t>の体力</t>
    </r>
    <r>
      <rPr>
        <sz val="9"/>
        <color indexed="10"/>
        <rFont val="HGPｺﾞｼｯｸM"/>
        <family val="3"/>
        <charset val="128"/>
      </rPr>
      <t>3％</t>
    </r>
    <r>
      <rPr>
        <sz val="9"/>
        <rFont val="HGPｺﾞｼｯｸM"/>
        <family val="3"/>
        <charset val="128"/>
      </rPr>
      <t>アップ</t>
    </r>
    <rPh sb="0" eb="1">
      <t>カゼ</t>
    </rPh>
    <rPh sb="1" eb="3">
      <t>ゾクセイ</t>
    </rPh>
    <rPh sb="4" eb="6">
      <t>タイリョク</t>
    </rPh>
    <phoneticPr fontId="1"/>
  </si>
  <si>
    <r>
      <rPr>
        <sz val="9"/>
        <color indexed="36"/>
        <rFont val="HGPｺﾞｼｯｸM"/>
        <family val="3"/>
        <charset val="128"/>
      </rPr>
      <t>地属性</t>
    </r>
    <r>
      <rPr>
        <sz val="9"/>
        <rFont val="HGPｺﾞｼｯｸM"/>
        <family val="3"/>
        <charset val="128"/>
      </rPr>
      <t>の消費妖力</t>
    </r>
    <r>
      <rPr>
        <sz val="9"/>
        <color indexed="10"/>
        <rFont val="HGPｺﾞｼｯｸM"/>
        <family val="3"/>
        <charset val="128"/>
      </rPr>
      <t>5％</t>
    </r>
    <r>
      <rPr>
        <sz val="9"/>
        <rFont val="HGPｺﾞｼｯｸM"/>
        <family val="3"/>
        <charset val="128"/>
      </rPr>
      <t>軽減</t>
    </r>
    <rPh sb="0" eb="1">
      <t>チ</t>
    </rPh>
    <rPh sb="1" eb="3">
      <t>ゾクセイ</t>
    </rPh>
    <rPh sb="4" eb="6">
      <t>ショウヒ</t>
    </rPh>
    <rPh sb="6" eb="7">
      <t>ヨウ</t>
    </rPh>
    <rPh sb="7" eb="8">
      <t>リョク</t>
    </rPh>
    <rPh sb="10" eb="12">
      <t>ケイゲン</t>
    </rPh>
    <phoneticPr fontId="1"/>
  </si>
  <si>
    <r>
      <t>前衛タイプの体力</t>
    </r>
    <r>
      <rPr>
        <sz val="9"/>
        <color indexed="10"/>
        <rFont val="HGPｺﾞｼｯｸM"/>
        <family val="3"/>
        <charset val="128"/>
      </rPr>
      <t>3％</t>
    </r>
    <r>
      <rPr>
        <sz val="9"/>
        <rFont val="HGPｺﾞｼｯｸM"/>
        <family val="3"/>
        <charset val="128"/>
      </rPr>
      <t>アップ</t>
    </r>
    <rPh sb="0" eb="2">
      <t>ゼンエイ</t>
    </rPh>
    <rPh sb="6" eb="8">
      <t>タイリョク</t>
    </rPh>
    <phoneticPr fontId="1"/>
  </si>
  <si>
    <r>
      <rPr>
        <sz val="9"/>
        <color indexed="40"/>
        <rFont val="HGPｺﾞｼｯｸM"/>
        <family val="3"/>
        <charset val="128"/>
      </rPr>
      <t>水属性</t>
    </r>
    <r>
      <rPr>
        <sz val="9"/>
        <rFont val="HGPｺﾞｼｯｸM"/>
        <family val="3"/>
        <charset val="128"/>
      </rPr>
      <t>の消費妖力</t>
    </r>
    <r>
      <rPr>
        <sz val="9"/>
        <color indexed="10"/>
        <rFont val="HGPｺﾞｼｯｸM"/>
        <family val="3"/>
        <charset val="128"/>
      </rPr>
      <t>5％</t>
    </r>
    <r>
      <rPr>
        <sz val="9"/>
        <rFont val="HGPｺﾞｼｯｸM"/>
        <family val="3"/>
        <charset val="128"/>
      </rPr>
      <t>軽減</t>
    </r>
    <rPh sb="0" eb="1">
      <t>ミズ</t>
    </rPh>
    <rPh sb="1" eb="3">
      <t>ゾクセイ</t>
    </rPh>
    <rPh sb="4" eb="6">
      <t>ショウヒ</t>
    </rPh>
    <rPh sb="6" eb="7">
      <t>ヨウ</t>
    </rPh>
    <rPh sb="7" eb="8">
      <t>リョク</t>
    </rPh>
    <rPh sb="10" eb="12">
      <t>ケイゲン</t>
    </rPh>
    <phoneticPr fontId="1"/>
  </si>
  <si>
    <r>
      <rPr>
        <sz val="9"/>
        <color indexed="36"/>
        <rFont val="HGPｺﾞｼｯｸM"/>
        <family val="3"/>
        <charset val="128"/>
      </rPr>
      <t>地属性</t>
    </r>
    <r>
      <rPr>
        <sz val="9"/>
        <rFont val="HGPｺﾞｼｯｸM"/>
        <family val="3"/>
        <charset val="128"/>
      </rPr>
      <t>の移動速度</t>
    </r>
    <r>
      <rPr>
        <sz val="9"/>
        <color indexed="10"/>
        <rFont val="HGPｺﾞｼｯｸM"/>
        <family val="3"/>
        <charset val="128"/>
      </rPr>
      <t>3％</t>
    </r>
    <r>
      <rPr>
        <sz val="9"/>
        <rFont val="HGPｺﾞｼｯｸM"/>
        <family val="3"/>
        <charset val="128"/>
      </rPr>
      <t>アップ</t>
    </r>
    <rPh sb="0" eb="1">
      <t>チ</t>
    </rPh>
    <rPh sb="1" eb="3">
      <t>ゾクセイ</t>
    </rPh>
    <rPh sb="4" eb="6">
      <t>イドウ</t>
    </rPh>
    <rPh sb="6" eb="8">
      <t>ソクド</t>
    </rPh>
    <phoneticPr fontId="1"/>
  </si>
  <si>
    <r>
      <rPr>
        <sz val="9"/>
        <color indexed="51"/>
        <rFont val="HGPｺﾞｼｯｸM"/>
        <family val="3"/>
        <charset val="128"/>
      </rPr>
      <t>天属性</t>
    </r>
    <r>
      <rPr>
        <sz val="9"/>
        <rFont val="HGPｺﾞｼｯｸM"/>
        <family val="3"/>
        <charset val="128"/>
      </rPr>
      <t>と前衛タイプの移動速度</t>
    </r>
    <r>
      <rPr>
        <sz val="9"/>
        <color indexed="10"/>
        <rFont val="HGPｺﾞｼｯｸM"/>
        <family val="3"/>
        <charset val="128"/>
      </rPr>
      <t>5％</t>
    </r>
    <r>
      <rPr>
        <sz val="9"/>
        <rFont val="HGPｺﾞｼｯｸM"/>
        <family val="3"/>
        <charset val="128"/>
      </rPr>
      <t>アップ</t>
    </r>
    <rPh sb="0" eb="1">
      <t>テン</t>
    </rPh>
    <rPh sb="1" eb="3">
      <t>ゾクセイ</t>
    </rPh>
    <rPh sb="4" eb="6">
      <t>ゼンエイ</t>
    </rPh>
    <rPh sb="10" eb="12">
      <t>イドウ</t>
    </rPh>
    <rPh sb="12" eb="14">
      <t>ソクド</t>
    </rPh>
    <phoneticPr fontId="1"/>
  </si>
  <si>
    <r>
      <t>後衛タイプの攻撃頻度</t>
    </r>
    <r>
      <rPr>
        <sz val="9"/>
        <color indexed="10"/>
        <rFont val="HGPｺﾞｼｯｸM"/>
        <family val="3"/>
        <charset val="128"/>
      </rPr>
      <t>3％</t>
    </r>
    <r>
      <rPr>
        <sz val="9"/>
        <rFont val="HGPｺﾞｼｯｸM"/>
        <family val="3"/>
        <charset val="128"/>
      </rPr>
      <t>アップ</t>
    </r>
    <rPh sb="0" eb="2">
      <t>コウエイ</t>
    </rPh>
    <rPh sb="6" eb="8">
      <t>コウゲキ</t>
    </rPh>
    <rPh sb="8" eb="10">
      <t>ヒンド</t>
    </rPh>
    <phoneticPr fontId="1"/>
  </si>
  <si>
    <r>
      <t>中衛タイプの体力</t>
    </r>
    <r>
      <rPr>
        <sz val="9"/>
        <color indexed="10"/>
        <rFont val="HGPｺﾞｼｯｸM"/>
        <family val="3"/>
        <charset val="128"/>
      </rPr>
      <t>3％</t>
    </r>
    <r>
      <rPr>
        <sz val="9"/>
        <rFont val="HGPｺﾞｼｯｸM"/>
        <family val="3"/>
        <charset val="128"/>
      </rPr>
      <t>アップ</t>
    </r>
    <rPh sb="0" eb="2">
      <t>チュウエイ</t>
    </rPh>
    <rPh sb="6" eb="8">
      <t>タイリョク</t>
    </rPh>
    <phoneticPr fontId="1"/>
  </si>
  <si>
    <r>
      <rPr>
        <sz val="9"/>
        <color indexed="17"/>
        <rFont val="HGPｺﾞｼｯｸM"/>
        <family val="3"/>
        <charset val="128"/>
      </rPr>
      <t>風属性</t>
    </r>
    <r>
      <rPr>
        <sz val="9"/>
        <rFont val="HGPｺﾞｼｯｸM"/>
        <family val="3"/>
        <charset val="128"/>
      </rPr>
      <t>の移動速度</t>
    </r>
    <r>
      <rPr>
        <sz val="9"/>
        <color indexed="10"/>
        <rFont val="HGPｺﾞｼｯｸM"/>
        <family val="3"/>
        <charset val="128"/>
      </rPr>
      <t>3％</t>
    </r>
    <r>
      <rPr>
        <sz val="9"/>
        <rFont val="HGPｺﾞｼｯｸM"/>
        <family val="3"/>
        <charset val="128"/>
      </rPr>
      <t>アップ</t>
    </r>
    <rPh sb="0" eb="1">
      <t>カゼ</t>
    </rPh>
    <rPh sb="1" eb="3">
      <t>ゾクセイ</t>
    </rPh>
    <rPh sb="4" eb="6">
      <t>イドウ</t>
    </rPh>
    <rPh sb="6" eb="8">
      <t>ソクド</t>
    </rPh>
    <phoneticPr fontId="1"/>
  </si>
  <si>
    <r>
      <t>中衛タイプの重さ</t>
    </r>
    <r>
      <rPr>
        <sz val="9"/>
        <color indexed="10"/>
        <rFont val="HGPｺﾞｼｯｸM"/>
        <family val="3"/>
        <charset val="128"/>
      </rPr>
      <t>40％</t>
    </r>
    <r>
      <rPr>
        <sz val="9"/>
        <rFont val="HGPｺﾞｼｯｸM"/>
        <family val="3"/>
        <charset val="128"/>
      </rPr>
      <t>アップ</t>
    </r>
    <rPh sb="0" eb="2">
      <t>チュウエイ</t>
    </rPh>
    <rPh sb="6" eb="7">
      <t>オモ</t>
    </rPh>
    <phoneticPr fontId="1"/>
  </si>
  <si>
    <r>
      <rPr>
        <sz val="9"/>
        <color indexed="51"/>
        <rFont val="HGPｺﾞｼｯｸM"/>
        <family val="3"/>
        <charset val="128"/>
      </rPr>
      <t>天属性</t>
    </r>
    <r>
      <rPr>
        <sz val="9"/>
        <rFont val="HGPｺﾞｼｯｸM"/>
        <family val="3"/>
        <charset val="128"/>
      </rPr>
      <t>が</t>
    </r>
    <r>
      <rPr>
        <sz val="9"/>
        <color indexed="36"/>
        <rFont val="HGPｺﾞｼｯｸM"/>
        <family val="3"/>
        <charset val="128"/>
      </rPr>
      <t>地属性</t>
    </r>
    <r>
      <rPr>
        <sz val="9"/>
        <rFont val="HGPｺﾞｼｯｸM"/>
        <family val="3"/>
        <charset val="128"/>
      </rPr>
      <t>から受けるダメージ</t>
    </r>
    <r>
      <rPr>
        <sz val="9"/>
        <color indexed="10"/>
        <rFont val="HGPｺﾞｼｯｸM"/>
        <family val="3"/>
        <charset val="128"/>
      </rPr>
      <t>40％</t>
    </r>
    <r>
      <rPr>
        <sz val="9"/>
        <rFont val="HGPｺﾞｼｯｸM"/>
        <family val="3"/>
        <charset val="128"/>
      </rPr>
      <t>軽減</t>
    </r>
    <rPh sb="0" eb="1">
      <t>テン</t>
    </rPh>
    <rPh sb="1" eb="3">
      <t>ゾクセイ</t>
    </rPh>
    <rPh sb="4" eb="5">
      <t>チ</t>
    </rPh>
    <rPh sb="5" eb="7">
      <t>ゾクセイ</t>
    </rPh>
    <rPh sb="9" eb="10">
      <t>ウ</t>
    </rPh>
    <rPh sb="19" eb="21">
      <t>ケイゲン</t>
    </rPh>
    <phoneticPr fontId="1"/>
  </si>
  <si>
    <r>
      <t>中衛タイプの被ダメージ</t>
    </r>
    <r>
      <rPr>
        <sz val="9"/>
        <color indexed="10"/>
        <rFont val="HGPｺﾞｼｯｸM"/>
        <family val="3"/>
        <charset val="128"/>
      </rPr>
      <t>3％</t>
    </r>
    <r>
      <rPr>
        <sz val="9"/>
        <rFont val="HGPｺﾞｼｯｸM"/>
        <family val="3"/>
        <charset val="128"/>
      </rPr>
      <t>軽減</t>
    </r>
    <rPh sb="0" eb="2">
      <t>チュウエイ</t>
    </rPh>
    <rPh sb="6" eb="7">
      <t>ヒ</t>
    </rPh>
    <rPh sb="13" eb="15">
      <t>ケイゲン</t>
    </rPh>
    <phoneticPr fontId="1"/>
  </si>
  <si>
    <r>
      <t>戦闘後の取得魂</t>
    </r>
    <r>
      <rPr>
        <sz val="9"/>
        <color indexed="10"/>
        <rFont val="HGPｺﾞｼｯｸM"/>
        <family val="3"/>
        <charset val="128"/>
      </rPr>
      <t>40％</t>
    </r>
    <r>
      <rPr>
        <sz val="9"/>
        <rFont val="HGPｺﾞｼｯｸM"/>
        <family val="3"/>
        <charset val="128"/>
      </rPr>
      <t>増量</t>
    </r>
    <rPh sb="0" eb="2">
      <t>セントウ</t>
    </rPh>
    <rPh sb="2" eb="3">
      <t>ゴ</t>
    </rPh>
    <rPh sb="4" eb="6">
      <t>シュトク</t>
    </rPh>
    <rPh sb="6" eb="7">
      <t>タマシイ</t>
    </rPh>
    <rPh sb="10" eb="12">
      <t>ゾウリョウ</t>
    </rPh>
    <phoneticPr fontId="1"/>
  </si>
  <si>
    <r>
      <t>後衛タイプの移動速度</t>
    </r>
    <r>
      <rPr>
        <sz val="9"/>
        <color indexed="10"/>
        <rFont val="HGPｺﾞｼｯｸM"/>
        <family val="3"/>
        <charset val="128"/>
      </rPr>
      <t>5％</t>
    </r>
    <r>
      <rPr>
        <sz val="9"/>
        <rFont val="HGPｺﾞｼｯｸM"/>
        <family val="3"/>
        <charset val="128"/>
      </rPr>
      <t>アップ</t>
    </r>
    <rPh sb="0" eb="2">
      <t>コウエイ</t>
    </rPh>
    <rPh sb="6" eb="8">
      <t>イドウ</t>
    </rPh>
    <rPh sb="8" eb="10">
      <t>ソクド</t>
    </rPh>
    <phoneticPr fontId="1"/>
  </si>
  <si>
    <r>
      <rPr>
        <sz val="9"/>
        <color indexed="36"/>
        <rFont val="HGPｺﾞｼｯｸM"/>
        <family val="3"/>
        <charset val="128"/>
      </rPr>
      <t>地属性</t>
    </r>
    <r>
      <rPr>
        <sz val="9"/>
        <rFont val="HGPｺﾞｼｯｸM"/>
        <family val="3"/>
        <charset val="128"/>
      </rPr>
      <t>が</t>
    </r>
    <r>
      <rPr>
        <sz val="9"/>
        <color indexed="51"/>
        <rFont val="HGPｺﾞｼｯｸM"/>
        <family val="3"/>
        <charset val="128"/>
      </rPr>
      <t>天属性</t>
    </r>
    <r>
      <rPr>
        <sz val="9"/>
        <rFont val="HGPｺﾞｼｯｸM"/>
        <family val="3"/>
        <charset val="128"/>
      </rPr>
      <t>から受けるダメージ</t>
    </r>
    <r>
      <rPr>
        <sz val="9"/>
        <color indexed="10"/>
        <rFont val="HGPｺﾞｼｯｸM"/>
        <family val="3"/>
        <charset val="128"/>
      </rPr>
      <t>40％</t>
    </r>
    <r>
      <rPr>
        <sz val="9"/>
        <rFont val="HGPｺﾞｼｯｸM"/>
        <family val="3"/>
        <charset val="128"/>
      </rPr>
      <t>軽減</t>
    </r>
    <rPh sb="0" eb="1">
      <t>チ</t>
    </rPh>
    <rPh sb="1" eb="3">
      <t>ゾクセイ</t>
    </rPh>
    <rPh sb="4" eb="5">
      <t>テン</t>
    </rPh>
    <rPh sb="5" eb="7">
      <t>ゾクセイ</t>
    </rPh>
    <rPh sb="9" eb="10">
      <t>ウ</t>
    </rPh>
    <rPh sb="19" eb="21">
      <t>ケイゲン</t>
    </rPh>
    <phoneticPr fontId="1"/>
  </si>
  <si>
    <r>
      <rPr>
        <sz val="9"/>
        <color indexed="10"/>
        <rFont val="HGPｺﾞｼｯｸM"/>
        <family val="3"/>
        <charset val="128"/>
      </rPr>
      <t>火属性</t>
    </r>
    <r>
      <rPr>
        <sz val="9"/>
        <rFont val="HGPｺﾞｼｯｸM"/>
        <family val="3"/>
        <charset val="128"/>
      </rPr>
      <t>の消費妖力</t>
    </r>
    <r>
      <rPr>
        <sz val="9"/>
        <color indexed="10"/>
        <rFont val="HGPｺﾞｼｯｸM"/>
        <family val="3"/>
        <charset val="128"/>
      </rPr>
      <t>5％</t>
    </r>
    <r>
      <rPr>
        <sz val="9"/>
        <rFont val="HGPｺﾞｼｯｸM"/>
        <family val="3"/>
        <charset val="128"/>
      </rPr>
      <t>軽減</t>
    </r>
    <rPh sb="0" eb="1">
      <t>ヒ</t>
    </rPh>
    <rPh sb="1" eb="3">
      <t>ゾクセイ</t>
    </rPh>
    <rPh sb="4" eb="6">
      <t>ショウヒ</t>
    </rPh>
    <rPh sb="6" eb="7">
      <t>ヨウ</t>
    </rPh>
    <rPh sb="7" eb="8">
      <t>リョク</t>
    </rPh>
    <rPh sb="10" eb="12">
      <t>ケイゲン</t>
    </rPh>
    <phoneticPr fontId="1"/>
  </si>
  <si>
    <r>
      <t>後衛タイプの攻撃力</t>
    </r>
    <r>
      <rPr>
        <sz val="9"/>
        <color indexed="10"/>
        <rFont val="HGPｺﾞｼｯｸM"/>
        <family val="3"/>
        <charset val="128"/>
      </rPr>
      <t>3％</t>
    </r>
    <r>
      <rPr>
        <sz val="9"/>
        <rFont val="HGPｺﾞｼｯｸM"/>
        <family val="3"/>
        <charset val="128"/>
      </rPr>
      <t>アップ</t>
    </r>
    <rPh sb="0" eb="2">
      <t>コウエイ</t>
    </rPh>
    <rPh sb="6" eb="9">
      <t>コウゲキリョク</t>
    </rPh>
    <phoneticPr fontId="1"/>
  </si>
  <si>
    <r>
      <rPr>
        <sz val="9"/>
        <color indexed="10"/>
        <rFont val="HGPｺﾞｼｯｸM"/>
        <family val="3"/>
        <charset val="128"/>
      </rPr>
      <t>火属性</t>
    </r>
    <r>
      <rPr>
        <sz val="9"/>
        <rFont val="HGPｺﾞｼｯｸM"/>
        <family val="3"/>
        <charset val="128"/>
      </rPr>
      <t>の被ダメージ</t>
    </r>
    <r>
      <rPr>
        <sz val="9"/>
        <color indexed="10"/>
        <rFont val="HGPｺﾞｼｯｸM"/>
        <family val="3"/>
        <charset val="128"/>
      </rPr>
      <t>3％</t>
    </r>
    <r>
      <rPr>
        <sz val="9"/>
        <rFont val="HGPｺﾞｼｯｸM"/>
        <family val="3"/>
        <charset val="128"/>
      </rPr>
      <t>軽減</t>
    </r>
    <rPh sb="0" eb="1">
      <t>ヒ</t>
    </rPh>
    <rPh sb="1" eb="3">
      <t>ゾクセイ</t>
    </rPh>
    <rPh sb="4" eb="5">
      <t>ヒ</t>
    </rPh>
    <rPh sb="11" eb="13">
      <t>ケイゲン</t>
    </rPh>
    <phoneticPr fontId="1"/>
  </si>
  <si>
    <r>
      <t>中衛タイプの攻撃頻度</t>
    </r>
    <r>
      <rPr>
        <sz val="9"/>
        <color indexed="10"/>
        <rFont val="HGPｺﾞｼｯｸM"/>
        <family val="3"/>
        <charset val="128"/>
      </rPr>
      <t>3％</t>
    </r>
    <r>
      <rPr>
        <sz val="9"/>
        <rFont val="HGPｺﾞｼｯｸM"/>
        <family val="3"/>
        <charset val="128"/>
      </rPr>
      <t>アップ</t>
    </r>
    <rPh sb="0" eb="2">
      <t>チュウエイ</t>
    </rPh>
    <rPh sb="6" eb="8">
      <t>コウゲキ</t>
    </rPh>
    <rPh sb="8" eb="10">
      <t>ヒンド</t>
    </rPh>
    <phoneticPr fontId="1"/>
  </si>
  <si>
    <r>
      <rPr>
        <sz val="9"/>
        <color indexed="36"/>
        <rFont val="HGPｺﾞｼｯｸM"/>
        <family val="3"/>
        <charset val="128"/>
      </rPr>
      <t>地属性</t>
    </r>
    <r>
      <rPr>
        <sz val="9"/>
        <rFont val="HGPｺﾞｼｯｸM"/>
        <family val="3"/>
        <charset val="128"/>
      </rPr>
      <t>の攻撃頻度</t>
    </r>
    <r>
      <rPr>
        <sz val="9"/>
        <color indexed="10"/>
        <rFont val="HGPｺﾞｼｯｸM"/>
        <family val="3"/>
        <charset val="128"/>
      </rPr>
      <t>3％</t>
    </r>
    <r>
      <rPr>
        <sz val="9"/>
        <rFont val="HGPｺﾞｼｯｸM"/>
        <family val="3"/>
        <charset val="128"/>
      </rPr>
      <t>アップ</t>
    </r>
    <rPh sb="0" eb="1">
      <t>チ</t>
    </rPh>
    <rPh sb="1" eb="3">
      <t>ゾクセイ</t>
    </rPh>
    <rPh sb="4" eb="6">
      <t>コウゲキ</t>
    </rPh>
    <rPh sb="6" eb="8">
      <t>ヒンド</t>
    </rPh>
    <phoneticPr fontId="1"/>
  </si>
  <si>
    <r>
      <t>後衛タイプの体力</t>
    </r>
    <r>
      <rPr>
        <sz val="9"/>
        <color indexed="10"/>
        <rFont val="HGPｺﾞｼｯｸM"/>
        <family val="3"/>
        <charset val="128"/>
      </rPr>
      <t>3％</t>
    </r>
    <r>
      <rPr>
        <sz val="9"/>
        <rFont val="HGPｺﾞｼｯｸM"/>
        <family val="3"/>
        <charset val="128"/>
      </rPr>
      <t>アップ</t>
    </r>
    <rPh sb="0" eb="2">
      <t>コウエイ</t>
    </rPh>
    <rPh sb="6" eb="8">
      <t>タイリョク</t>
    </rPh>
    <phoneticPr fontId="1"/>
  </si>
  <si>
    <t>Lv.60　　　　体力</t>
    <rPh sb="9" eb="11">
      <t>タイリョク</t>
    </rPh>
    <phoneticPr fontId="1"/>
  </si>
  <si>
    <t>Lv.60　　　　攻撃力</t>
    <rPh sb="9" eb="12">
      <t>コウゲキリョク</t>
    </rPh>
    <phoneticPr fontId="1"/>
  </si>
  <si>
    <r>
      <rPr>
        <strike/>
        <sz val="9"/>
        <rFont val="HGPｺﾞｼｯｸM"/>
        <family val="3"/>
        <charset val="128"/>
      </rPr>
      <t>30</t>
    </r>
    <r>
      <rPr>
        <sz val="9"/>
        <rFont val="HGPｺﾞｼｯｸM"/>
        <family val="3"/>
        <charset val="128"/>
      </rPr>
      <t xml:space="preserve"> → 15</t>
    </r>
    <phoneticPr fontId="1"/>
  </si>
  <si>
    <r>
      <rPr>
        <strike/>
        <sz val="9"/>
        <rFont val="HGPｺﾞｼｯｸM"/>
        <family val="3"/>
        <charset val="128"/>
      </rPr>
      <t>30</t>
    </r>
    <r>
      <rPr>
        <sz val="9"/>
        <rFont val="HGPｺﾞｼｯｸM"/>
        <family val="3"/>
        <charset val="128"/>
      </rPr>
      <t xml:space="preserve"> → 10</t>
    </r>
    <phoneticPr fontId="1"/>
  </si>
  <si>
    <r>
      <t>味方の体力3000回復/</t>
    </r>
    <r>
      <rPr>
        <sz val="9"/>
        <color indexed="10"/>
        <rFont val="HGPｺﾞｼｯｸM"/>
        <family val="3"/>
        <charset val="128"/>
      </rPr>
      <t>敵に風属性1500ダメージ</t>
    </r>
    <rPh sb="0" eb="2">
      <t>ミカタ</t>
    </rPh>
    <rPh sb="3" eb="5">
      <t>タイリョク</t>
    </rPh>
    <rPh sb="9" eb="11">
      <t>カイフク</t>
    </rPh>
    <rPh sb="12" eb="13">
      <t>テキ</t>
    </rPh>
    <rPh sb="14" eb="15">
      <t>カゼ</t>
    </rPh>
    <rPh sb="15" eb="17">
      <t>ゾクセイ</t>
    </rPh>
    <phoneticPr fontId="1"/>
  </si>
  <si>
    <r>
      <t>味方の攻撃力アップ</t>
    </r>
    <r>
      <rPr>
        <sz val="9"/>
        <color indexed="17"/>
        <rFont val="HGPｺﾞｼｯｸM"/>
        <family val="3"/>
        <charset val="128"/>
      </rPr>
      <t>（永続効果）</t>
    </r>
    <rPh sb="0" eb="2">
      <t>ミカタ</t>
    </rPh>
    <rPh sb="3" eb="6">
      <t>コウゲキリョク</t>
    </rPh>
    <rPh sb="10" eb="12">
      <t>エイゾク</t>
    </rPh>
    <rPh sb="12" eb="14">
      <t>コウカ</t>
    </rPh>
    <phoneticPr fontId="1"/>
  </si>
  <si>
    <r>
      <rPr>
        <sz val="9"/>
        <color indexed="10"/>
        <rFont val="HGPｺﾞｼｯｸM"/>
        <family val="3"/>
        <charset val="128"/>
      </rPr>
      <t>火属性</t>
    </r>
    <r>
      <rPr>
        <sz val="9"/>
        <rFont val="HGPｺﾞｼｯｸM"/>
        <family val="3"/>
        <charset val="128"/>
      </rPr>
      <t>の攻撃力</t>
    </r>
    <r>
      <rPr>
        <sz val="9"/>
        <color indexed="10"/>
        <rFont val="HGPｺﾞｼｯｸM"/>
        <family val="3"/>
        <charset val="128"/>
      </rPr>
      <t>1％</t>
    </r>
    <r>
      <rPr>
        <sz val="9"/>
        <rFont val="HGPｺﾞｼｯｸM"/>
        <family val="3"/>
        <charset val="128"/>
      </rPr>
      <t>アップ</t>
    </r>
    <rPh sb="0" eb="1">
      <t>ヒ</t>
    </rPh>
    <rPh sb="1" eb="3">
      <t>ゾクセイ</t>
    </rPh>
    <rPh sb="4" eb="7">
      <t>コウゲキリョク</t>
    </rPh>
    <phoneticPr fontId="1"/>
  </si>
  <si>
    <r>
      <rPr>
        <sz val="9"/>
        <color indexed="40"/>
        <rFont val="HGPｺﾞｼｯｸM"/>
        <family val="3"/>
        <charset val="128"/>
      </rPr>
      <t>水属性</t>
    </r>
    <r>
      <rPr>
        <sz val="9"/>
        <rFont val="HGPｺﾞｼｯｸM"/>
        <family val="3"/>
        <charset val="128"/>
      </rPr>
      <t>の攻撃力</t>
    </r>
    <r>
      <rPr>
        <sz val="9"/>
        <color indexed="10"/>
        <rFont val="HGPｺﾞｼｯｸM"/>
        <family val="3"/>
        <charset val="128"/>
      </rPr>
      <t>1％</t>
    </r>
    <r>
      <rPr>
        <sz val="9"/>
        <rFont val="HGPｺﾞｼｯｸM"/>
        <family val="3"/>
        <charset val="128"/>
      </rPr>
      <t>アップ</t>
    </r>
    <rPh sb="0" eb="1">
      <t>ミズ</t>
    </rPh>
    <rPh sb="1" eb="3">
      <t>ゾクセイ</t>
    </rPh>
    <rPh sb="4" eb="7">
      <t>コウゲキリョク</t>
    </rPh>
    <phoneticPr fontId="1"/>
  </si>
  <si>
    <r>
      <rPr>
        <sz val="9"/>
        <color indexed="17"/>
        <rFont val="HGPｺﾞｼｯｸM"/>
        <family val="3"/>
        <charset val="128"/>
      </rPr>
      <t>風属性</t>
    </r>
    <r>
      <rPr>
        <sz val="9"/>
        <rFont val="HGPｺﾞｼｯｸM"/>
        <family val="3"/>
        <charset val="128"/>
      </rPr>
      <t>の攻撃力</t>
    </r>
    <r>
      <rPr>
        <sz val="9"/>
        <color indexed="10"/>
        <rFont val="HGPｺﾞｼｯｸM"/>
        <family val="3"/>
        <charset val="128"/>
      </rPr>
      <t>1％</t>
    </r>
    <r>
      <rPr>
        <sz val="9"/>
        <rFont val="HGPｺﾞｼｯｸM"/>
        <family val="3"/>
        <charset val="128"/>
      </rPr>
      <t>アップ</t>
    </r>
    <rPh sb="0" eb="1">
      <t>カゼ</t>
    </rPh>
    <rPh sb="1" eb="3">
      <t>ゾクセイ</t>
    </rPh>
    <rPh sb="4" eb="7">
      <t>コウゲキリョク</t>
    </rPh>
    <phoneticPr fontId="1"/>
  </si>
  <si>
    <r>
      <rPr>
        <sz val="9"/>
        <color indexed="36"/>
        <rFont val="HGPｺﾞｼｯｸM"/>
        <family val="3"/>
        <charset val="128"/>
      </rPr>
      <t>地属性</t>
    </r>
    <r>
      <rPr>
        <sz val="9"/>
        <rFont val="HGPｺﾞｼｯｸM"/>
        <family val="3"/>
        <charset val="128"/>
      </rPr>
      <t>の攻撃力</t>
    </r>
    <r>
      <rPr>
        <sz val="9"/>
        <color indexed="10"/>
        <rFont val="HGPｺﾞｼｯｸM"/>
        <family val="3"/>
        <charset val="128"/>
      </rPr>
      <t>1％</t>
    </r>
    <r>
      <rPr>
        <sz val="9"/>
        <rFont val="HGPｺﾞｼｯｸM"/>
        <family val="3"/>
        <charset val="128"/>
      </rPr>
      <t>アップ</t>
    </r>
    <rPh sb="0" eb="1">
      <t>チ</t>
    </rPh>
    <rPh sb="1" eb="3">
      <t>ゾクセイ</t>
    </rPh>
    <rPh sb="4" eb="7">
      <t>コウゲキリョク</t>
    </rPh>
    <phoneticPr fontId="1"/>
  </si>
  <si>
    <r>
      <rPr>
        <sz val="9"/>
        <color indexed="51"/>
        <rFont val="HGPｺﾞｼｯｸM"/>
        <family val="3"/>
        <charset val="128"/>
      </rPr>
      <t>天属性</t>
    </r>
    <r>
      <rPr>
        <sz val="9"/>
        <rFont val="HGPｺﾞｼｯｸM"/>
        <family val="3"/>
        <charset val="128"/>
      </rPr>
      <t>の被ダメージ</t>
    </r>
    <r>
      <rPr>
        <sz val="9"/>
        <color indexed="10"/>
        <rFont val="HGPｺﾞｼｯｸM"/>
        <family val="3"/>
        <charset val="128"/>
      </rPr>
      <t>1％</t>
    </r>
    <r>
      <rPr>
        <sz val="9"/>
        <rFont val="HGPｺﾞｼｯｸM"/>
        <family val="3"/>
        <charset val="128"/>
      </rPr>
      <t>軽減</t>
    </r>
    <rPh sb="0" eb="1">
      <t>テン</t>
    </rPh>
    <rPh sb="1" eb="3">
      <t>ゾクセイ</t>
    </rPh>
    <rPh sb="4" eb="5">
      <t>ヒ</t>
    </rPh>
    <rPh sb="11" eb="13">
      <t>ケイゲン</t>
    </rPh>
    <phoneticPr fontId="1"/>
  </si>
  <si>
    <r>
      <t>前衛タイプの体力</t>
    </r>
    <r>
      <rPr>
        <sz val="9"/>
        <color indexed="10"/>
        <rFont val="HGPｺﾞｼｯｸM"/>
        <family val="3"/>
        <charset val="128"/>
      </rPr>
      <t>1％</t>
    </r>
    <r>
      <rPr>
        <sz val="9"/>
        <rFont val="HGPｺﾞｼｯｸM"/>
        <family val="3"/>
        <charset val="128"/>
      </rPr>
      <t>アップ</t>
    </r>
    <rPh sb="0" eb="2">
      <t>ゼンエイ</t>
    </rPh>
    <rPh sb="6" eb="8">
      <t>タイリョク</t>
    </rPh>
    <phoneticPr fontId="1"/>
  </si>
  <si>
    <r>
      <rPr>
        <sz val="9"/>
        <color indexed="10"/>
        <rFont val="HGPｺﾞｼｯｸM"/>
        <family val="3"/>
        <charset val="128"/>
      </rPr>
      <t>火属性</t>
    </r>
    <r>
      <rPr>
        <sz val="9"/>
        <rFont val="HGPｺﾞｼｯｸM"/>
        <family val="3"/>
        <charset val="128"/>
      </rPr>
      <t>の体力</t>
    </r>
    <r>
      <rPr>
        <sz val="9"/>
        <color indexed="10"/>
        <rFont val="HGPｺﾞｼｯｸM"/>
        <family val="3"/>
        <charset val="128"/>
      </rPr>
      <t>1％</t>
    </r>
    <r>
      <rPr>
        <sz val="9"/>
        <rFont val="HGPｺﾞｼｯｸM"/>
        <family val="3"/>
        <charset val="128"/>
      </rPr>
      <t>アップ</t>
    </r>
    <rPh sb="0" eb="1">
      <t>ヒ</t>
    </rPh>
    <rPh sb="1" eb="3">
      <t>ゾクセイ</t>
    </rPh>
    <rPh sb="4" eb="6">
      <t>タイリョク</t>
    </rPh>
    <phoneticPr fontId="1"/>
  </si>
  <si>
    <r>
      <t>前衛タイプの攻撃力</t>
    </r>
    <r>
      <rPr>
        <sz val="9"/>
        <color indexed="10"/>
        <rFont val="HGPｺﾞｼｯｸM"/>
        <family val="3"/>
        <charset val="128"/>
      </rPr>
      <t>1％</t>
    </r>
    <r>
      <rPr>
        <sz val="9"/>
        <rFont val="HGPｺﾞｼｯｸM"/>
        <family val="3"/>
        <charset val="128"/>
      </rPr>
      <t>アップ</t>
    </r>
    <rPh sb="0" eb="2">
      <t>ゼンエイ</t>
    </rPh>
    <rPh sb="6" eb="9">
      <t>コウゲキリョク</t>
    </rPh>
    <phoneticPr fontId="1"/>
  </si>
  <si>
    <r>
      <rPr>
        <sz val="9"/>
        <color indexed="10"/>
        <rFont val="HGPｺﾞｼｯｸM"/>
        <family val="3"/>
        <charset val="128"/>
      </rPr>
      <t>火属性</t>
    </r>
    <r>
      <rPr>
        <sz val="9"/>
        <rFont val="HGPｺﾞｼｯｸM"/>
        <family val="3"/>
        <charset val="128"/>
      </rPr>
      <t>の移動速度</t>
    </r>
    <r>
      <rPr>
        <sz val="9"/>
        <color indexed="10"/>
        <rFont val="HGPｺﾞｼｯｸM"/>
        <family val="3"/>
        <charset val="128"/>
      </rPr>
      <t>1％</t>
    </r>
    <r>
      <rPr>
        <sz val="9"/>
        <rFont val="HGPｺﾞｼｯｸM"/>
        <family val="3"/>
        <charset val="128"/>
      </rPr>
      <t>アップ</t>
    </r>
    <rPh sb="0" eb="1">
      <t>ヒ</t>
    </rPh>
    <rPh sb="1" eb="3">
      <t>ゾクセイ</t>
    </rPh>
    <rPh sb="4" eb="6">
      <t>イドウ</t>
    </rPh>
    <rPh sb="6" eb="8">
      <t>ソクド</t>
    </rPh>
    <phoneticPr fontId="1"/>
  </si>
  <si>
    <r>
      <t>前衛タイプの移動速度</t>
    </r>
    <r>
      <rPr>
        <sz val="9"/>
        <color indexed="10"/>
        <rFont val="HGPｺﾞｼｯｸM"/>
        <family val="3"/>
        <charset val="128"/>
      </rPr>
      <t>1％</t>
    </r>
    <r>
      <rPr>
        <sz val="9"/>
        <rFont val="HGPｺﾞｼｯｸM"/>
        <family val="3"/>
        <charset val="128"/>
      </rPr>
      <t>アップ</t>
    </r>
    <rPh sb="0" eb="2">
      <t>ゼンエイ</t>
    </rPh>
    <rPh sb="6" eb="8">
      <t>イドウ</t>
    </rPh>
    <rPh sb="8" eb="10">
      <t>ソクド</t>
    </rPh>
    <phoneticPr fontId="1"/>
  </si>
  <si>
    <r>
      <rPr>
        <sz val="9"/>
        <color indexed="40"/>
        <rFont val="HGPｺﾞｼｯｸM"/>
        <family val="3"/>
        <charset val="128"/>
      </rPr>
      <t>水属性</t>
    </r>
    <r>
      <rPr>
        <sz val="9"/>
        <rFont val="HGPｺﾞｼｯｸM"/>
        <family val="3"/>
        <charset val="128"/>
      </rPr>
      <t>の被ダメージ</t>
    </r>
    <r>
      <rPr>
        <sz val="9"/>
        <color indexed="10"/>
        <rFont val="HGPｺﾞｼｯｸM"/>
        <family val="3"/>
        <charset val="128"/>
      </rPr>
      <t>1％</t>
    </r>
    <r>
      <rPr>
        <sz val="9"/>
        <rFont val="HGPｺﾞｼｯｸM"/>
        <family val="3"/>
        <charset val="128"/>
      </rPr>
      <t>軽減</t>
    </r>
    <rPh sb="0" eb="1">
      <t>ミズ</t>
    </rPh>
    <rPh sb="1" eb="3">
      <t>ゾクセイ</t>
    </rPh>
    <rPh sb="4" eb="5">
      <t>ヒ</t>
    </rPh>
    <rPh sb="11" eb="13">
      <t>ケイゲン</t>
    </rPh>
    <phoneticPr fontId="1"/>
  </si>
  <si>
    <r>
      <t>妖力生産速度</t>
    </r>
    <r>
      <rPr>
        <sz val="9"/>
        <color indexed="10"/>
        <rFont val="HGPｺﾞｼｯｸM"/>
        <family val="3"/>
        <charset val="128"/>
      </rPr>
      <t>5％</t>
    </r>
    <r>
      <rPr>
        <sz val="9"/>
        <rFont val="HGPｺﾞｼｯｸM"/>
        <family val="3"/>
        <charset val="128"/>
      </rPr>
      <t>アップ</t>
    </r>
    <rPh sb="0" eb="1">
      <t>ヨウ</t>
    </rPh>
    <rPh sb="1" eb="2">
      <t>リョク</t>
    </rPh>
    <rPh sb="2" eb="4">
      <t>セイサン</t>
    </rPh>
    <rPh sb="4" eb="6">
      <t>ソクド</t>
    </rPh>
    <phoneticPr fontId="1"/>
  </si>
  <si>
    <r>
      <t>前衛タイプの攻撃頻度</t>
    </r>
    <r>
      <rPr>
        <sz val="9"/>
        <color indexed="10"/>
        <rFont val="HGPｺﾞｼｯｸM"/>
        <family val="3"/>
        <charset val="128"/>
      </rPr>
      <t>1％</t>
    </r>
    <r>
      <rPr>
        <sz val="9"/>
        <rFont val="HGPｺﾞｼｯｸM"/>
        <family val="3"/>
        <charset val="128"/>
      </rPr>
      <t>アップ</t>
    </r>
    <rPh sb="0" eb="2">
      <t>ゼンエイ</t>
    </rPh>
    <rPh sb="6" eb="8">
      <t>コウゲキ</t>
    </rPh>
    <rPh sb="8" eb="10">
      <t>ヒンド</t>
    </rPh>
    <phoneticPr fontId="1"/>
  </si>
  <si>
    <r>
      <rPr>
        <sz val="9"/>
        <color indexed="17"/>
        <rFont val="HGPｺﾞｼｯｸM"/>
        <family val="3"/>
        <charset val="128"/>
      </rPr>
      <t>風属性</t>
    </r>
    <r>
      <rPr>
        <sz val="9"/>
        <rFont val="HGPｺﾞｼｯｸM"/>
        <family val="3"/>
        <charset val="128"/>
      </rPr>
      <t>の攻撃頻度</t>
    </r>
    <r>
      <rPr>
        <sz val="9"/>
        <color indexed="10"/>
        <rFont val="HGPｺﾞｼｯｸM"/>
        <family val="3"/>
        <charset val="128"/>
      </rPr>
      <t>1％</t>
    </r>
    <r>
      <rPr>
        <sz val="9"/>
        <rFont val="HGPｺﾞｼｯｸM"/>
        <family val="3"/>
        <charset val="128"/>
      </rPr>
      <t>アップ</t>
    </r>
    <rPh sb="0" eb="1">
      <t>カゼ</t>
    </rPh>
    <rPh sb="1" eb="3">
      <t>ゾクセイ</t>
    </rPh>
    <rPh sb="4" eb="6">
      <t>コウゲキ</t>
    </rPh>
    <rPh sb="6" eb="8">
      <t>ヒンド</t>
    </rPh>
    <phoneticPr fontId="1"/>
  </si>
  <si>
    <r>
      <rPr>
        <sz val="9"/>
        <color indexed="17"/>
        <rFont val="HGPｺﾞｼｯｸM"/>
        <family val="3"/>
        <charset val="128"/>
      </rPr>
      <t>風属性</t>
    </r>
    <r>
      <rPr>
        <sz val="9"/>
        <rFont val="HGPｺﾞｼｯｸM"/>
        <family val="3"/>
        <charset val="128"/>
      </rPr>
      <t>の体力</t>
    </r>
    <r>
      <rPr>
        <sz val="9"/>
        <color indexed="10"/>
        <rFont val="HGPｺﾞｼｯｸM"/>
        <family val="3"/>
        <charset val="128"/>
      </rPr>
      <t>1％</t>
    </r>
    <r>
      <rPr>
        <sz val="9"/>
        <rFont val="HGPｺﾞｼｯｸM"/>
        <family val="3"/>
        <charset val="128"/>
      </rPr>
      <t>アップ</t>
    </r>
    <rPh sb="0" eb="1">
      <t>カゼ</t>
    </rPh>
    <rPh sb="1" eb="3">
      <t>ゾクセイ</t>
    </rPh>
    <rPh sb="4" eb="6">
      <t>タイリョク</t>
    </rPh>
    <phoneticPr fontId="1"/>
  </si>
  <si>
    <r>
      <t>戦闘後の取得魂</t>
    </r>
    <r>
      <rPr>
        <sz val="9"/>
        <color indexed="10"/>
        <rFont val="HGPｺﾞｼｯｸM"/>
        <family val="3"/>
        <charset val="128"/>
      </rPr>
      <t>30％</t>
    </r>
    <r>
      <rPr>
        <sz val="9"/>
        <rFont val="HGPｺﾞｼｯｸM"/>
        <family val="3"/>
        <charset val="128"/>
      </rPr>
      <t>増量</t>
    </r>
    <rPh sb="0" eb="2">
      <t>セントウ</t>
    </rPh>
    <rPh sb="2" eb="3">
      <t>ゴ</t>
    </rPh>
    <rPh sb="4" eb="6">
      <t>シュトク</t>
    </rPh>
    <rPh sb="6" eb="7">
      <t>タマシイ</t>
    </rPh>
    <rPh sb="10" eb="12">
      <t>ゾウリョウ</t>
    </rPh>
    <phoneticPr fontId="1"/>
  </si>
  <si>
    <r>
      <rPr>
        <sz val="9"/>
        <color indexed="51"/>
        <rFont val="HGPｺﾞｼｯｸM"/>
        <family val="3"/>
        <charset val="128"/>
      </rPr>
      <t>天属性</t>
    </r>
    <r>
      <rPr>
        <sz val="9"/>
        <rFont val="HGPｺﾞｼｯｸM"/>
        <family val="3"/>
        <charset val="128"/>
      </rPr>
      <t>の移動速度</t>
    </r>
    <r>
      <rPr>
        <sz val="9"/>
        <color indexed="10"/>
        <rFont val="HGPｺﾞｼｯｸM"/>
        <family val="3"/>
        <charset val="128"/>
      </rPr>
      <t>1％</t>
    </r>
    <r>
      <rPr>
        <sz val="9"/>
        <rFont val="HGPｺﾞｼｯｸM"/>
        <family val="3"/>
        <charset val="128"/>
      </rPr>
      <t>アップ</t>
    </r>
    <rPh sb="0" eb="1">
      <t>テン</t>
    </rPh>
    <rPh sb="1" eb="3">
      <t>ゾクセイ</t>
    </rPh>
    <rPh sb="4" eb="6">
      <t>イドウ</t>
    </rPh>
    <rPh sb="6" eb="8">
      <t>ソクド</t>
    </rPh>
    <phoneticPr fontId="1"/>
  </si>
  <si>
    <r>
      <rPr>
        <sz val="9"/>
        <color indexed="51"/>
        <rFont val="HGPｺﾞｼｯｸM"/>
        <family val="3"/>
        <charset val="128"/>
      </rPr>
      <t>天属性</t>
    </r>
    <r>
      <rPr>
        <sz val="9"/>
        <rFont val="HGPｺﾞｼｯｸM"/>
        <family val="3"/>
        <charset val="128"/>
      </rPr>
      <t>の重さ</t>
    </r>
    <r>
      <rPr>
        <sz val="9"/>
        <color indexed="10"/>
        <rFont val="HGPｺﾞｼｯｸM"/>
        <family val="3"/>
        <charset val="128"/>
      </rPr>
      <t>20％</t>
    </r>
    <r>
      <rPr>
        <sz val="9"/>
        <rFont val="HGPｺﾞｼｯｸM"/>
        <family val="3"/>
        <charset val="128"/>
      </rPr>
      <t>アップ</t>
    </r>
    <rPh sb="0" eb="1">
      <t>テン</t>
    </rPh>
    <rPh sb="1" eb="3">
      <t>ゾクセイ</t>
    </rPh>
    <rPh sb="4" eb="5">
      <t>オモ</t>
    </rPh>
    <phoneticPr fontId="1"/>
  </si>
  <si>
    <r>
      <t>中衛タイプの被ダメージ</t>
    </r>
    <r>
      <rPr>
        <sz val="9"/>
        <color indexed="10"/>
        <rFont val="HGPｺﾞｼｯｸM"/>
        <family val="3"/>
        <charset val="128"/>
      </rPr>
      <t>1％</t>
    </r>
    <r>
      <rPr>
        <sz val="9"/>
        <rFont val="HGPｺﾞｼｯｸM"/>
        <family val="3"/>
        <charset val="128"/>
      </rPr>
      <t>軽減</t>
    </r>
    <rPh sb="0" eb="2">
      <t>チュウエイ</t>
    </rPh>
    <rPh sb="6" eb="7">
      <t>ヒ</t>
    </rPh>
    <rPh sb="13" eb="15">
      <t>ケイゲン</t>
    </rPh>
    <phoneticPr fontId="1"/>
  </si>
  <si>
    <r>
      <rPr>
        <sz val="9"/>
        <color indexed="36"/>
        <rFont val="HGPｺﾞｼｯｸM"/>
        <family val="3"/>
        <charset val="128"/>
      </rPr>
      <t>地属性</t>
    </r>
    <r>
      <rPr>
        <sz val="9"/>
        <rFont val="HGPｺﾞｼｯｸM"/>
        <family val="3"/>
        <charset val="128"/>
      </rPr>
      <t>の重さ</t>
    </r>
    <r>
      <rPr>
        <sz val="9"/>
        <color indexed="10"/>
        <rFont val="HGPｺﾞｼｯｸM"/>
        <family val="3"/>
        <charset val="128"/>
      </rPr>
      <t>20％</t>
    </r>
    <r>
      <rPr>
        <sz val="9"/>
        <rFont val="HGPｺﾞｼｯｸM"/>
        <family val="3"/>
        <charset val="128"/>
      </rPr>
      <t>アップ</t>
    </r>
    <rPh sb="0" eb="1">
      <t>チ</t>
    </rPh>
    <rPh sb="1" eb="3">
      <t>ゾクセイ</t>
    </rPh>
    <rPh sb="4" eb="5">
      <t>オモ</t>
    </rPh>
    <phoneticPr fontId="1"/>
  </si>
  <si>
    <r>
      <rPr>
        <sz val="9"/>
        <color indexed="36"/>
        <rFont val="HGPｺﾞｼｯｸM"/>
        <family val="3"/>
        <charset val="128"/>
      </rPr>
      <t>地属性</t>
    </r>
    <r>
      <rPr>
        <sz val="9"/>
        <rFont val="HGPｺﾞｼｯｸM"/>
        <family val="3"/>
        <charset val="128"/>
      </rPr>
      <t>の被ダメージ</t>
    </r>
    <r>
      <rPr>
        <sz val="9"/>
        <color indexed="10"/>
        <rFont val="HGPｺﾞｼｯｸM"/>
        <family val="3"/>
        <charset val="128"/>
      </rPr>
      <t>1％</t>
    </r>
    <r>
      <rPr>
        <sz val="9"/>
        <rFont val="HGPｺﾞｼｯｸM"/>
        <family val="3"/>
        <charset val="128"/>
      </rPr>
      <t>軽減</t>
    </r>
    <rPh sb="0" eb="1">
      <t>チ</t>
    </rPh>
    <rPh sb="1" eb="3">
      <t>ゾクセイ</t>
    </rPh>
    <rPh sb="4" eb="5">
      <t>ヒ</t>
    </rPh>
    <rPh sb="11" eb="13">
      <t>ケイゲン</t>
    </rPh>
    <phoneticPr fontId="1"/>
  </si>
  <si>
    <r>
      <rPr>
        <sz val="9"/>
        <color indexed="36"/>
        <rFont val="HGPｺﾞｼｯｸM"/>
        <family val="3"/>
        <charset val="128"/>
      </rPr>
      <t>地属性</t>
    </r>
    <r>
      <rPr>
        <sz val="9"/>
        <rFont val="HGPｺﾞｼｯｸM"/>
        <family val="3"/>
        <charset val="128"/>
      </rPr>
      <t>の攻撃頻度</t>
    </r>
    <r>
      <rPr>
        <sz val="9"/>
        <color indexed="10"/>
        <rFont val="HGPｺﾞｼｯｸM"/>
        <family val="3"/>
        <charset val="128"/>
      </rPr>
      <t>1％</t>
    </r>
    <r>
      <rPr>
        <sz val="9"/>
        <rFont val="HGPｺﾞｼｯｸM"/>
        <family val="3"/>
        <charset val="128"/>
      </rPr>
      <t>アップ</t>
    </r>
    <rPh sb="0" eb="1">
      <t>チ</t>
    </rPh>
    <rPh sb="1" eb="3">
      <t>ゾクセイ</t>
    </rPh>
    <rPh sb="4" eb="6">
      <t>コウゲキ</t>
    </rPh>
    <rPh sb="6" eb="8">
      <t>ヒンド</t>
    </rPh>
    <phoneticPr fontId="1"/>
  </si>
  <si>
    <r>
      <t>中衛タイプの攻撃力</t>
    </r>
    <r>
      <rPr>
        <sz val="9"/>
        <color indexed="10"/>
        <rFont val="HGPｺﾞｼｯｸM"/>
        <family val="3"/>
        <charset val="128"/>
      </rPr>
      <t>1％</t>
    </r>
    <r>
      <rPr>
        <sz val="9"/>
        <rFont val="HGPｺﾞｼｯｸM"/>
        <family val="3"/>
        <charset val="128"/>
      </rPr>
      <t>アップ</t>
    </r>
    <rPh sb="0" eb="2">
      <t>チュウエイ</t>
    </rPh>
    <rPh sb="6" eb="9">
      <t>コウゲキリョク</t>
    </rPh>
    <phoneticPr fontId="1"/>
  </si>
  <si>
    <r>
      <rPr>
        <sz val="9"/>
        <color indexed="51"/>
        <rFont val="HGPｺﾞｼｯｸM"/>
        <family val="3"/>
        <charset val="128"/>
      </rPr>
      <t>天属性</t>
    </r>
    <r>
      <rPr>
        <sz val="9"/>
        <rFont val="HGPｺﾞｼｯｸM"/>
        <family val="3"/>
        <charset val="128"/>
      </rPr>
      <t>の体力</t>
    </r>
    <r>
      <rPr>
        <sz val="9"/>
        <color indexed="10"/>
        <rFont val="HGPｺﾞｼｯｸM"/>
        <family val="3"/>
        <charset val="128"/>
      </rPr>
      <t>1％</t>
    </r>
    <r>
      <rPr>
        <sz val="9"/>
        <rFont val="HGPｺﾞｼｯｸM"/>
        <family val="3"/>
        <charset val="128"/>
      </rPr>
      <t>アップ</t>
    </r>
    <rPh sb="0" eb="1">
      <t>テン</t>
    </rPh>
    <rPh sb="1" eb="3">
      <t>ゾクセイ</t>
    </rPh>
    <rPh sb="4" eb="6">
      <t>タイリョク</t>
    </rPh>
    <phoneticPr fontId="1"/>
  </si>
  <si>
    <r>
      <rPr>
        <sz val="9"/>
        <color indexed="36"/>
        <rFont val="HGPｺﾞｼｯｸM"/>
        <family val="3"/>
        <charset val="128"/>
      </rPr>
      <t>地属性</t>
    </r>
    <r>
      <rPr>
        <sz val="9"/>
        <rFont val="HGPｺﾞｼｯｸM"/>
        <family val="3"/>
        <charset val="128"/>
      </rPr>
      <t>の消費妖力</t>
    </r>
    <r>
      <rPr>
        <sz val="9"/>
        <color indexed="10"/>
        <rFont val="HGPｺﾞｼｯｸM"/>
        <family val="3"/>
        <charset val="128"/>
      </rPr>
      <t>2.5％</t>
    </r>
    <r>
      <rPr>
        <sz val="9"/>
        <rFont val="HGPｺﾞｼｯｸM"/>
        <family val="3"/>
        <charset val="128"/>
      </rPr>
      <t>軽減</t>
    </r>
    <rPh sb="0" eb="1">
      <t>チ</t>
    </rPh>
    <rPh sb="1" eb="3">
      <t>ゾクセイ</t>
    </rPh>
    <rPh sb="4" eb="6">
      <t>ショウヒ</t>
    </rPh>
    <rPh sb="6" eb="7">
      <t>ヨウ</t>
    </rPh>
    <rPh sb="7" eb="8">
      <t>リョク</t>
    </rPh>
    <rPh sb="12" eb="14">
      <t>ケイゲン</t>
    </rPh>
    <phoneticPr fontId="1"/>
  </si>
  <si>
    <r>
      <rPr>
        <sz val="9"/>
        <color indexed="40"/>
        <rFont val="HGPｺﾞｼｯｸM"/>
        <family val="3"/>
        <charset val="128"/>
      </rPr>
      <t>水属性</t>
    </r>
    <r>
      <rPr>
        <sz val="9"/>
        <rFont val="HGPｺﾞｼｯｸM"/>
        <family val="3"/>
        <charset val="128"/>
      </rPr>
      <t>の消費妖力</t>
    </r>
    <r>
      <rPr>
        <sz val="9"/>
        <color indexed="10"/>
        <rFont val="HGPｺﾞｼｯｸM"/>
        <family val="3"/>
        <charset val="128"/>
      </rPr>
      <t>2.5％</t>
    </r>
    <r>
      <rPr>
        <sz val="9"/>
        <rFont val="HGPｺﾞｼｯｸM"/>
        <family val="3"/>
        <charset val="128"/>
      </rPr>
      <t>軽減</t>
    </r>
    <rPh sb="0" eb="1">
      <t>ミズ</t>
    </rPh>
    <rPh sb="1" eb="3">
      <t>ゾクセイ</t>
    </rPh>
    <rPh sb="4" eb="6">
      <t>ショウヒ</t>
    </rPh>
    <rPh sb="6" eb="7">
      <t>ヨウ</t>
    </rPh>
    <rPh sb="7" eb="8">
      <t>リョク</t>
    </rPh>
    <rPh sb="12" eb="14">
      <t>ケイゲン</t>
    </rPh>
    <phoneticPr fontId="1"/>
  </si>
  <si>
    <r>
      <rPr>
        <sz val="9"/>
        <color indexed="36"/>
        <rFont val="HGPｺﾞｼｯｸM"/>
        <family val="3"/>
        <charset val="128"/>
      </rPr>
      <t>地属性</t>
    </r>
    <r>
      <rPr>
        <sz val="9"/>
        <rFont val="HGPｺﾞｼｯｸM"/>
        <family val="3"/>
        <charset val="128"/>
      </rPr>
      <t>の移動速度</t>
    </r>
    <r>
      <rPr>
        <sz val="9"/>
        <color indexed="10"/>
        <rFont val="HGPｺﾞｼｯｸM"/>
        <family val="3"/>
        <charset val="128"/>
      </rPr>
      <t>1％</t>
    </r>
    <r>
      <rPr>
        <sz val="9"/>
        <rFont val="HGPｺﾞｼｯｸM"/>
        <family val="3"/>
        <charset val="128"/>
      </rPr>
      <t>アップ</t>
    </r>
    <rPh sb="0" eb="1">
      <t>チ</t>
    </rPh>
    <rPh sb="1" eb="3">
      <t>ゾクセイ</t>
    </rPh>
    <rPh sb="4" eb="6">
      <t>イドウ</t>
    </rPh>
    <rPh sb="6" eb="8">
      <t>ソクド</t>
    </rPh>
    <phoneticPr fontId="1"/>
  </si>
  <si>
    <r>
      <rPr>
        <sz val="9"/>
        <color indexed="17"/>
        <rFont val="HGPｺﾞｼｯｸM"/>
        <family val="3"/>
        <charset val="128"/>
      </rPr>
      <t>風属性</t>
    </r>
    <r>
      <rPr>
        <sz val="9"/>
        <rFont val="HGPｺﾞｼｯｸM"/>
        <family val="3"/>
        <charset val="128"/>
      </rPr>
      <t>の被ダメージ</t>
    </r>
    <r>
      <rPr>
        <sz val="9"/>
        <color indexed="10"/>
        <rFont val="HGPｺﾞｼｯｸM"/>
        <family val="3"/>
        <charset val="128"/>
      </rPr>
      <t>1％</t>
    </r>
    <r>
      <rPr>
        <sz val="9"/>
        <rFont val="HGPｺﾞｼｯｸM"/>
        <family val="3"/>
        <charset val="128"/>
      </rPr>
      <t>軽減</t>
    </r>
    <rPh sb="0" eb="1">
      <t>カゼ</t>
    </rPh>
    <rPh sb="1" eb="3">
      <t>ゾクセイ</t>
    </rPh>
    <rPh sb="4" eb="5">
      <t>ヒ</t>
    </rPh>
    <rPh sb="11" eb="13">
      <t>ケイゲン</t>
    </rPh>
    <phoneticPr fontId="1"/>
  </si>
  <si>
    <r>
      <rPr>
        <sz val="9"/>
        <color indexed="51"/>
        <rFont val="HGPｺﾞｼｯｸM"/>
        <family val="3"/>
        <charset val="128"/>
      </rPr>
      <t>天属性</t>
    </r>
    <r>
      <rPr>
        <sz val="9"/>
        <rFont val="HGPｺﾞｼｯｸM"/>
        <family val="3"/>
        <charset val="128"/>
      </rPr>
      <t>と前衛タイプの移動速度</t>
    </r>
    <r>
      <rPr>
        <sz val="9"/>
        <color indexed="10"/>
        <rFont val="HGPｺﾞｼｯｸM"/>
        <family val="3"/>
        <charset val="128"/>
      </rPr>
      <t>1％</t>
    </r>
    <r>
      <rPr>
        <sz val="9"/>
        <rFont val="HGPｺﾞｼｯｸM"/>
        <family val="3"/>
        <charset val="128"/>
      </rPr>
      <t>アップ</t>
    </r>
    <rPh sb="0" eb="1">
      <t>テン</t>
    </rPh>
    <rPh sb="1" eb="3">
      <t>ゾクセイ</t>
    </rPh>
    <rPh sb="4" eb="6">
      <t>ゼンエイ</t>
    </rPh>
    <rPh sb="10" eb="12">
      <t>イドウ</t>
    </rPh>
    <rPh sb="12" eb="14">
      <t>ソクド</t>
    </rPh>
    <phoneticPr fontId="1"/>
  </si>
  <si>
    <r>
      <t>後衛タイプの攻撃頻度</t>
    </r>
    <r>
      <rPr>
        <sz val="9"/>
        <color indexed="10"/>
        <rFont val="HGPｺﾞｼｯｸM"/>
        <family val="3"/>
        <charset val="128"/>
      </rPr>
      <t>1％</t>
    </r>
    <r>
      <rPr>
        <sz val="9"/>
        <rFont val="HGPｺﾞｼｯｸM"/>
        <family val="3"/>
        <charset val="128"/>
      </rPr>
      <t>アップ</t>
    </r>
    <rPh sb="0" eb="2">
      <t>コウエイ</t>
    </rPh>
    <rPh sb="6" eb="8">
      <t>コウゲキ</t>
    </rPh>
    <rPh sb="8" eb="10">
      <t>ヒンド</t>
    </rPh>
    <phoneticPr fontId="1"/>
  </si>
  <si>
    <r>
      <t>中衛タイプの体力</t>
    </r>
    <r>
      <rPr>
        <sz val="9"/>
        <color indexed="10"/>
        <rFont val="HGPｺﾞｼｯｸM"/>
        <family val="3"/>
        <charset val="128"/>
      </rPr>
      <t>1％</t>
    </r>
    <r>
      <rPr>
        <sz val="9"/>
        <rFont val="HGPｺﾞｼｯｸM"/>
        <family val="3"/>
        <charset val="128"/>
      </rPr>
      <t>アップ</t>
    </r>
    <rPh sb="0" eb="2">
      <t>チュウエイ</t>
    </rPh>
    <rPh sb="6" eb="8">
      <t>タイリョク</t>
    </rPh>
    <phoneticPr fontId="1"/>
  </si>
  <si>
    <r>
      <rPr>
        <sz val="9"/>
        <color indexed="17"/>
        <rFont val="HGPｺﾞｼｯｸM"/>
        <family val="3"/>
        <charset val="128"/>
      </rPr>
      <t>風属性</t>
    </r>
    <r>
      <rPr>
        <sz val="9"/>
        <rFont val="HGPｺﾞｼｯｸM"/>
        <family val="3"/>
        <charset val="128"/>
      </rPr>
      <t>の移動速度</t>
    </r>
    <r>
      <rPr>
        <sz val="9"/>
        <color indexed="10"/>
        <rFont val="HGPｺﾞｼｯｸM"/>
        <family val="3"/>
        <charset val="128"/>
      </rPr>
      <t>1％</t>
    </r>
    <r>
      <rPr>
        <sz val="9"/>
        <rFont val="HGPｺﾞｼｯｸM"/>
        <family val="3"/>
        <charset val="128"/>
      </rPr>
      <t>アップ</t>
    </r>
    <rPh sb="0" eb="1">
      <t>カゼ</t>
    </rPh>
    <rPh sb="1" eb="3">
      <t>ゾクセイ</t>
    </rPh>
    <rPh sb="4" eb="6">
      <t>イドウ</t>
    </rPh>
    <rPh sb="6" eb="8">
      <t>ソクド</t>
    </rPh>
    <phoneticPr fontId="1"/>
  </si>
  <si>
    <r>
      <t>前衛タイプの被ダメージ</t>
    </r>
    <r>
      <rPr>
        <sz val="9"/>
        <color indexed="10"/>
        <rFont val="HGPｺﾞｼｯｸM"/>
        <family val="3"/>
        <charset val="128"/>
      </rPr>
      <t>1％</t>
    </r>
    <r>
      <rPr>
        <sz val="9"/>
        <rFont val="HGPｺﾞｼｯｸM"/>
        <family val="3"/>
        <charset val="128"/>
      </rPr>
      <t>軽減</t>
    </r>
    <rPh sb="0" eb="2">
      <t>ゼンエイ</t>
    </rPh>
    <rPh sb="6" eb="7">
      <t>ヒ</t>
    </rPh>
    <rPh sb="13" eb="15">
      <t>ケイゲン</t>
    </rPh>
    <phoneticPr fontId="1"/>
  </si>
  <si>
    <r>
      <t>中衛タイプの重さ</t>
    </r>
    <r>
      <rPr>
        <sz val="9"/>
        <color indexed="10"/>
        <rFont val="HGPｺﾞｼｯｸM"/>
        <family val="3"/>
        <charset val="128"/>
      </rPr>
      <t>20％</t>
    </r>
    <r>
      <rPr>
        <sz val="9"/>
        <rFont val="HGPｺﾞｼｯｸM"/>
        <family val="3"/>
        <charset val="128"/>
      </rPr>
      <t>アップ</t>
    </r>
    <rPh sb="0" eb="2">
      <t>チュウエイ</t>
    </rPh>
    <rPh sb="6" eb="7">
      <t>オモ</t>
    </rPh>
    <phoneticPr fontId="1"/>
  </si>
  <si>
    <r>
      <rPr>
        <sz val="9"/>
        <color indexed="51"/>
        <rFont val="HGPｺﾞｼｯｸM"/>
        <family val="3"/>
        <charset val="128"/>
      </rPr>
      <t>天属性</t>
    </r>
    <r>
      <rPr>
        <sz val="9"/>
        <rFont val="HGPｺﾞｼｯｸM"/>
        <family val="3"/>
        <charset val="128"/>
      </rPr>
      <t>が</t>
    </r>
    <r>
      <rPr>
        <sz val="9"/>
        <color indexed="36"/>
        <rFont val="HGPｺﾞｼｯｸM"/>
        <family val="3"/>
        <charset val="128"/>
      </rPr>
      <t>地属性</t>
    </r>
    <r>
      <rPr>
        <sz val="9"/>
        <rFont val="HGPｺﾞｼｯｸM"/>
        <family val="3"/>
        <charset val="128"/>
      </rPr>
      <t>から受けるダメージ</t>
    </r>
    <r>
      <rPr>
        <sz val="9"/>
        <color indexed="10"/>
        <rFont val="HGPｺﾞｼｯｸM"/>
        <family val="3"/>
        <charset val="128"/>
      </rPr>
      <t>20％</t>
    </r>
    <r>
      <rPr>
        <sz val="9"/>
        <rFont val="HGPｺﾞｼｯｸM"/>
        <family val="3"/>
        <charset val="128"/>
      </rPr>
      <t>軽減</t>
    </r>
    <rPh sb="0" eb="1">
      <t>テン</t>
    </rPh>
    <rPh sb="1" eb="3">
      <t>ゾクセイ</t>
    </rPh>
    <rPh sb="4" eb="5">
      <t>チ</t>
    </rPh>
    <rPh sb="5" eb="7">
      <t>ゾクセイ</t>
    </rPh>
    <rPh sb="9" eb="10">
      <t>ウ</t>
    </rPh>
    <rPh sb="19" eb="21">
      <t>ケイゲン</t>
    </rPh>
    <phoneticPr fontId="1"/>
  </si>
  <si>
    <r>
      <t>後衛タイプの移動速度</t>
    </r>
    <r>
      <rPr>
        <sz val="9"/>
        <color indexed="10"/>
        <rFont val="HGPｺﾞｼｯｸM"/>
        <family val="3"/>
        <charset val="128"/>
      </rPr>
      <t>1％</t>
    </r>
    <r>
      <rPr>
        <sz val="9"/>
        <rFont val="HGPｺﾞｼｯｸM"/>
        <family val="3"/>
        <charset val="128"/>
      </rPr>
      <t>アップ</t>
    </r>
    <rPh sb="0" eb="2">
      <t>コウエイ</t>
    </rPh>
    <rPh sb="6" eb="8">
      <t>イドウ</t>
    </rPh>
    <rPh sb="8" eb="10">
      <t>ソクド</t>
    </rPh>
    <phoneticPr fontId="1"/>
  </si>
  <si>
    <r>
      <rPr>
        <sz val="9"/>
        <color indexed="10"/>
        <rFont val="HGPｺﾞｼｯｸM"/>
        <family val="3"/>
        <charset val="128"/>
      </rPr>
      <t>火属性</t>
    </r>
    <r>
      <rPr>
        <sz val="9"/>
        <rFont val="HGPｺﾞｼｯｸM"/>
        <family val="3"/>
        <charset val="128"/>
      </rPr>
      <t>の攻撃頻度</t>
    </r>
    <r>
      <rPr>
        <sz val="9"/>
        <color indexed="10"/>
        <rFont val="HGPｺﾞｼｯｸM"/>
        <family val="3"/>
        <charset val="128"/>
      </rPr>
      <t>1％</t>
    </r>
    <r>
      <rPr>
        <sz val="9"/>
        <rFont val="HGPｺﾞｼｯｸM"/>
        <family val="3"/>
        <charset val="128"/>
      </rPr>
      <t>アップ</t>
    </r>
    <rPh sb="0" eb="1">
      <t>ヒ</t>
    </rPh>
    <rPh sb="1" eb="3">
      <t>ゾクセイ</t>
    </rPh>
    <rPh sb="4" eb="6">
      <t>コウゲキ</t>
    </rPh>
    <rPh sb="6" eb="8">
      <t>ヒンド</t>
    </rPh>
    <phoneticPr fontId="1"/>
  </si>
  <si>
    <r>
      <rPr>
        <sz val="9"/>
        <color indexed="36"/>
        <rFont val="HGPｺﾞｼｯｸM"/>
        <family val="3"/>
        <charset val="128"/>
      </rPr>
      <t>地属性</t>
    </r>
    <r>
      <rPr>
        <sz val="9"/>
        <rFont val="HGPｺﾞｼｯｸM"/>
        <family val="3"/>
        <charset val="128"/>
      </rPr>
      <t>が</t>
    </r>
    <r>
      <rPr>
        <sz val="9"/>
        <color indexed="51"/>
        <rFont val="HGPｺﾞｼｯｸM"/>
        <family val="3"/>
        <charset val="128"/>
      </rPr>
      <t>天属性</t>
    </r>
    <r>
      <rPr>
        <sz val="9"/>
        <rFont val="HGPｺﾞｼｯｸM"/>
        <family val="3"/>
        <charset val="128"/>
      </rPr>
      <t>から受けるダメージ</t>
    </r>
    <r>
      <rPr>
        <sz val="9"/>
        <color indexed="10"/>
        <rFont val="HGPｺﾞｼｯｸM"/>
        <family val="3"/>
        <charset val="128"/>
      </rPr>
      <t>20％</t>
    </r>
    <r>
      <rPr>
        <sz val="9"/>
        <rFont val="HGPｺﾞｼｯｸM"/>
        <family val="3"/>
        <charset val="128"/>
      </rPr>
      <t>軽減</t>
    </r>
    <rPh sb="0" eb="1">
      <t>チ</t>
    </rPh>
    <rPh sb="1" eb="3">
      <t>ゾクセイ</t>
    </rPh>
    <rPh sb="4" eb="5">
      <t>テン</t>
    </rPh>
    <rPh sb="5" eb="7">
      <t>ゾクセイ</t>
    </rPh>
    <rPh sb="9" eb="10">
      <t>ウ</t>
    </rPh>
    <rPh sb="19" eb="21">
      <t>ケイゲン</t>
    </rPh>
    <phoneticPr fontId="1"/>
  </si>
  <si>
    <r>
      <rPr>
        <sz val="9"/>
        <color indexed="51"/>
        <rFont val="HGPｺﾞｼｯｸM"/>
        <family val="3"/>
        <charset val="128"/>
      </rPr>
      <t>天属性</t>
    </r>
    <r>
      <rPr>
        <sz val="9"/>
        <rFont val="HGPｺﾞｼｯｸM"/>
        <family val="3"/>
        <charset val="128"/>
      </rPr>
      <t>の攻撃頻度</t>
    </r>
    <r>
      <rPr>
        <sz val="9"/>
        <color indexed="10"/>
        <rFont val="HGPｺﾞｼｯｸM"/>
        <family val="3"/>
        <charset val="128"/>
      </rPr>
      <t>1％</t>
    </r>
    <r>
      <rPr>
        <sz val="9"/>
        <rFont val="HGPｺﾞｼｯｸM"/>
        <family val="3"/>
        <charset val="128"/>
      </rPr>
      <t>アップ</t>
    </r>
    <rPh sb="0" eb="1">
      <t>テン</t>
    </rPh>
    <rPh sb="1" eb="3">
      <t>ゾクセイ</t>
    </rPh>
    <rPh sb="4" eb="6">
      <t>コウゲキ</t>
    </rPh>
    <rPh sb="6" eb="8">
      <t>ヒンド</t>
    </rPh>
    <phoneticPr fontId="1"/>
  </si>
  <si>
    <r>
      <rPr>
        <sz val="9"/>
        <color indexed="10"/>
        <rFont val="HGPｺﾞｼｯｸM"/>
        <family val="3"/>
        <charset val="128"/>
      </rPr>
      <t>火属性</t>
    </r>
    <r>
      <rPr>
        <sz val="9"/>
        <rFont val="HGPｺﾞｼｯｸM"/>
        <family val="3"/>
        <charset val="128"/>
      </rPr>
      <t>の消費妖力</t>
    </r>
    <r>
      <rPr>
        <sz val="9"/>
        <color indexed="10"/>
        <rFont val="HGPｺﾞｼｯｸM"/>
        <family val="3"/>
        <charset val="128"/>
      </rPr>
      <t>2.5％</t>
    </r>
    <r>
      <rPr>
        <sz val="9"/>
        <rFont val="HGPｺﾞｼｯｸM"/>
        <family val="3"/>
        <charset val="128"/>
      </rPr>
      <t>軽減</t>
    </r>
    <rPh sb="0" eb="1">
      <t>ヒ</t>
    </rPh>
    <rPh sb="1" eb="3">
      <t>ゾクセイ</t>
    </rPh>
    <rPh sb="4" eb="6">
      <t>ショウヒ</t>
    </rPh>
    <rPh sb="6" eb="7">
      <t>ヨウ</t>
    </rPh>
    <rPh sb="7" eb="8">
      <t>リョク</t>
    </rPh>
    <rPh sb="12" eb="14">
      <t>ケイゲン</t>
    </rPh>
    <phoneticPr fontId="1"/>
  </si>
  <si>
    <r>
      <t>後衛タイプの攻撃力</t>
    </r>
    <r>
      <rPr>
        <sz val="9"/>
        <color indexed="10"/>
        <rFont val="HGPｺﾞｼｯｸM"/>
        <family val="3"/>
        <charset val="128"/>
      </rPr>
      <t>1％</t>
    </r>
    <r>
      <rPr>
        <sz val="9"/>
        <rFont val="HGPｺﾞｼｯｸM"/>
        <family val="3"/>
        <charset val="128"/>
      </rPr>
      <t>アップ</t>
    </r>
    <rPh sb="0" eb="2">
      <t>コウエイ</t>
    </rPh>
    <rPh sb="6" eb="9">
      <t>コウゲキリョク</t>
    </rPh>
    <phoneticPr fontId="1"/>
  </si>
  <si>
    <r>
      <rPr>
        <sz val="9"/>
        <color indexed="10"/>
        <rFont val="HGPｺﾞｼｯｸM"/>
        <family val="3"/>
        <charset val="128"/>
      </rPr>
      <t>火属性</t>
    </r>
    <r>
      <rPr>
        <sz val="9"/>
        <rFont val="HGPｺﾞｼｯｸM"/>
        <family val="3"/>
        <charset val="128"/>
      </rPr>
      <t>の被ダメージ</t>
    </r>
    <r>
      <rPr>
        <sz val="9"/>
        <color indexed="10"/>
        <rFont val="HGPｺﾞｼｯｸM"/>
        <family val="3"/>
        <charset val="128"/>
      </rPr>
      <t>1％</t>
    </r>
    <r>
      <rPr>
        <sz val="9"/>
        <rFont val="HGPｺﾞｼｯｸM"/>
        <family val="3"/>
        <charset val="128"/>
      </rPr>
      <t>軽減</t>
    </r>
    <rPh sb="0" eb="1">
      <t>ヒ</t>
    </rPh>
    <rPh sb="1" eb="3">
      <t>ゾクセイ</t>
    </rPh>
    <rPh sb="4" eb="5">
      <t>ヒ</t>
    </rPh>
    <rPh sb="11" eb="13">
      <t>ケイゲン</t>
    </rPh>
    <phoneticPr fontId="1"/>
  </si>
  <si>
    <r>
      <t>中衛タイプの攻撃頻度</t>
    </r>
    <r>
      <rPr>
        <sz val="9"/>
        <color indexed="10"/>
        <rFont val="HGPｺﾞｼｯｸM"/>
        <family val="3"/>
        <charset val="128"/>
      </rPr>
      <t>1％</t>
    </r>
    <r>
      <rPr>
        <sz val="9"/>
        <rFont val="HGPｺﾞｼｯｸM"/>
        <family val="3"/>
        <charset val="128"/>
      </rPr>
      <t>アップ</t>
    </r>
    <rPh sb="0" eb="2">
      <t>チュウエイ</t>
    </rPh>
    <rPh sb="6" eb="8">
      <t>コウゲキ</t>
    </rPh>
    <rPh sb="8" eb="10">
      <t>ヒンド</t>
    </rPh>
    <phoneticPr fontId="1"/>
  </si>
  <si>
    <r>
      <t>後衛タイプの体力</t>
    </r>
    <r>
      <rPr>
        <sz val="9"/>
        <color indexed="10"/>
        <rFont val="HGPｺﾞｼｯｸM"/>
        <family val="3"/>
        <charset val="128"/>
      </rPr>
      <t>1％</t>
    </r>
    <r>
      <rPr>
        <sz val="9"/>
        <rFont val="HGPｺﾞｼｯｸM"/>
        <family val="3"/>
        <charset val="128"/>
      </rPr>
      <t>アップ</t>
    </r>
    <rPh sb="0" eb="2">
      <t>コウエイ</t>
    </rPh>
    <rPh sb="6" eb="8">
      <t>タイリョク</t>
    </rPh>
    <phoneticPr fontId="1"/>
  </si>
  <si>
    <r>
      <rPr>
        <sz val="9"/>
        <color indexed="40"/>
        <rFont val="HGPｺﾞｼｯｸM"/>
        <family val="3"/>
        <charset val="128"/>
      </rPr>
      <t>水属性</t>
    </r>
    <r>
      <rPr>
        <sz val="9"/>
        <rFont val="HGPｺﾞｼｯｸM"/>
        <family val="3"/>
        <charset val="128"/>
      </rPr>
      <t>の体力</t>
    </r>
    <r>
      <rPr>
        <sz val="9"/>
        <color indexed="10"/>
        <rFont val="HGPｺﾞｼｯｸM"/>
        <family val="3"/>
        <charset val="128"/>
      </rPr>
      <t>1％</t>
    </r>
    <r>
      <rPr>
        <sz val="9"/>
        <rFont val="HGPｺﾞｼｯｸM"/>
        <family val="3"/>
        <charset val="128"/>
      </rPr>
      <t>アップ</t>
    </r>
    <rPh sb="0" eb="1">
      <t>ミズ</t>
    </rPh>
    <rPh sb="1" eb="3">
      <t>ゾクセイ</t>
    </rPh>
    <rPh sb="4" eb="6">
      <t>タイリョク</t>
    </rPh>
    <phoneticPr fontId="1"/>
  </si>
  <si>
    <r>
      <t>属性別☆</t>
    </r>
    <r>
      <rPr>
        <sz val="36"/>
        <rFont val="HGPｺﾞｼｯｸM"/>
        <family val="3"/>
        <charset val="128"/>
      </rPr>
      <t>3</t>
    </r>
    <r>
      <rPr>
        <sz val="20"/>
        <rFont val="HGPｺﾞｼｯｸM"/>
        <family val="3"/>
        <charset val="128"/>
      </rPr>
      <t>キャラ数</t>
    </r>
    <rPh sb="0" eb="2">
      <t>ゾクセイ</t>
    </rPh>
    <rPh sb="2" eb="3">
      <t>ベツ</t>
    </rPh>
    <rPh sb="8" eb="9">
      <t>スウ</t>
    </rPh>
    <phoneticPr fontId="1"/>
  </si>
  <si>
    <r>
      <t>属性別☆</t>
    </r>
    <r>
      <rPr>
        <sz val="36"/>
        <rFont val="HGPｺﾞｼｯｸM"/>
        <family val="3"/>
        <charset val="128"/>
      </rPr>
      <t>4</t>
    </r>
    <r>
      <rPr>
        <sz val="20"/>
        <rFont val="HGPｺﾞｼｯｸM"/>
        <family val="3"/>
        <charset val="128"/>
      </rPr>
      <t>キャラ数</t>
    </r>
    <rPh sb="0" eb="2">
      <t>ゾクセイ</t>
    </rPh>
    <rPh sb="2" eb="3">
      <t>ベツ</t>
    </rPh>
    <rPh sb="8" eb="9">
      <t>スウ</t>
    </rPh>
    <phoneticPr fontId="1"/>
  </si>
  <si>
    <r>
      <t>属性別☆</t>
    </r>
    <r>
      <rPr>
        <sz val="36"/>
        <color indexed="8"/>
        <rFont val="HGPｺﾞｼｯｸM"/>
        <family val="3"/>
        <charset val="128"/>
      </rPr>
      <t>5</t>
    </r>
    <r>
      <rPr>
        <sz val="20"/>
        <color indexed="8"/>
        <rFont val="HGPｺﾞｼｯｸM"/>
        <family val="3"/>
        <charset val="128"/>
      </rPr>
      <t>キャラ数</t>
    </r>
    <rPh sb="0" eb="2">
      <t>ゾクセイ</t>
    </rPh>
    <rPh sb="2" eb="3">
      <t>ベツ</t>
    </rPh>
    <rPh sb="8" eb="9">
      <t>スウ</t>
    </rPh>
    <phoneticPr fontId="1"/>
  </si>
  <si>
    <t>（　10％,　13％,　17％,　22％,　28％,　35％）</t>
    <phoneticPr fontId="1"/>
  </si>
  <si>
    <t>カーバンクル　(カーバンクル)</t>
    <phoneticPr fontId="1"/>
  </si>
  <si>
    <t>宝石の精　カーバンクル　(ホウセキノセイ　カーバンクル)</t>
    <rPh sb="0" eb="2">
      <t>ホウセキ</t>
    </rPh>
    <rPh sb="3" eb="4">
      <t>セイ</t>
    </rPh>
    <phoneticPr fontId="1"/>
  </si>
  <si>
    <t>天</t>
    <rPh sb="0" eb="1">
      <t>テン</t>
    </rPh>
    <phoneticPr fontId="1"/>
  </si>
  <si>
    <t>敵の重さダウン</t>
    <rPh sb="0" eb="1">
      <t>テキ</t>
    </rPh>
    <rPh sb="2" eb="3">
      <t>オモ</t>
    </rPh>
    <phoneticPr fontId="1"/>
  </si>
  <si>
    <t>天属性の移動速度3％アップ</t>
    <rPh sb="0" eb="1">
      <t>テン</t>
    </rPh>
    <rPh sb="1" eb="3">
      <t>ゾクセイ</t>
    </rPh>
    <rPh sb="4" eb="6">
      <t>イドウ</t>
    </rPh>
    <rPh sb="6" eb="8">
      <t>ソクド</t>
    </rPh>
    <phoneticPr fontId="1"/>
  </si>
  <si>
    <t>紅玉の精霊　カーバンクル　(ルビーノセイレイ　カーバンクル)</t>
    <rPh sb="0" eb="2">
      <t>コウギョク</t>
    </rPh>
    <rPh sb="3" eb="5">
      <t>セイレイ</t>
    </rPh>
    <phoneticPr fontId="1"/>
  </si>
  <si>
    <t>（　体力：+3000　　攻撃：+1500　　重さ：+10　　　　　/各Lv）</t>
    <rPh sb="2" eb="4">
      <t>タイリョク</t>
    </rPh>
    <rPh sb="12" eb="14">
      <t>コウゲキ</t>
    </rPh>
    <rPh sb="22" eb="23">
      <t>オモ</t>
    </rPh>
    <rPh sb="34" eb="35">
      <t>カク</t>
    </rPh>
    <phoneticPr fontId="1"/>
  </si>
  <si>
    <r>
      <rPr>
        <sz val="9"/>
        <color indexed="51"/>
        <rFont val="HGPｺﾞｼｯｸM"/>
        <family val="3"/>
        <charset val="128"/>
      </rPr>
      <t>天属性</t>
    </r>
    <r>
      <rPr>
        <sz val="9"/>
        <rFont val="HGPｺﾞｼｯｸM"/>
        <family val="3"/>
        <charset val="128"/>
      </rPr>
      <t>の移動速度</t>
    </r>
    <r>
      <rPr>
        <sz val="9"/>
        <color indexed="10"/>
        <rFont val="HGPｺﾞｼｯｸM"/>
        <family val="3"/>
        <charset val="128"/>
      </rPr>
      <t>3％</t>
    </r>
    <r>
      <rPr>
        <sz val="9"/>
        <rFont val="HGPｺﾞｼｯｸM"/>
        <family val="3"/>
        <charset val="128"/>
      </rPr>
      <t>アップ</t>
    </r>
    <rPh sb="0" eb="1">
      <t>テン</t>
    </rPh>
    <rPh sb="1" eb="3">
      <t>ゾクセイ</t>
    </rPh>
    <rPh sb="4" eb="6">
      <t>イドウ</t>
    </rPh>
    <rPh sb="6" eb="8">
      <t>ソクド</t>
    </rPh>
    <phoneticPr fontId="1"/>
  </si>
  <si>
    <r>
      <rPr>
        <sz val="9"/>
        <rFont val="HGPｺﾞｼｯｸM"/>
        <family val="3"/>
        <charset val="128"/>
      </rPr>
      <t>※</t>
    </r>
    <r>
      <rPr>
        <sz val="9"/>
        <color indexed="17"/>
        <rFont val="HGPｺﾞｼｯｸM"/>
        <family val="3"/>
        <charset val="128"/>
      </rPr>
      <t>クエスト入手-「幻想世界からの来訪者」</t>
    </r>
    <rPh sb="5" eb="7">
      <t>ニュウシュ</t>
    </rPh>
    <rPh sb="9" eb="11">
      <t>ゲンソウ</t>
    </rPh>
    <rPh sb="11" eb="13">
      <t>セカイ</t>
    </rPh>
    <rPh sb="16" eb="19">
      <t>ライホウシャ</t>
    </rPh>
    <phoneticPr fontId="1"/>
  </si>
  <si>
    <r>
      <t>敵の攻撃頻度ダウン</t>
    </r>
    <r>
      <rPr>
        <sz val="9"/>
        <color indexed="36"/>
        <rFont val="HGPｺﾞｼｯｸM"/>
        <family val="3"/>
        <charset val="128"/>
      </rPr>
      <t>(30)</t>
    </r>
    <r>
      <rPr>
        <sz val="9"/>
        <color indexed="10"/>
        <rFont val="HGPｺﾞｼｯｸM"/>
        <family val="3"/>
        <charset val="128"/>
      </rPr>
      <t>・吹き飛ばし効果</t>
    </r>
    <rPh sb="0" eb="1">
      <t>テキ</t>
    </rPh>
    <rPh sb="2" eb="4">
      <t>コウゲキ</t>
    </rPh>
    <rPh sb="4" eb="6">
      <t>ヒンド</t>
    </rPh>
    <rPh sb="14" eb="15">
      <t>フ</t>
    </rPh>
    <rPh sb="16" eb="17">
      <t>ト</t>
    </rPh>
    <rPh sb="19" eb="21">
      <t>コウカ</t>
    </rPh>
    <phoneticPr fontId="1"/>
  </si>
  <si>
    <r>
      <t>前衛タイプの消費妖力</t>
    </r>
    <r>
      <rPr>
        <sz val="9"/>
        <color indexed="10"/>
        <rFont val="HGPｺﾞｼｯｸM"/>
        <family val="3"/>
        <charset val="128"/>
      </rPr>
      <t>10％</t>
    </r>
    <r>
      <rPr>
        <sz val="9"/>
        <rFont val="HGPｺﾞｼｯｸM"/>
        <family val="3"/>
        <charset val="128"/>
      </rPr>
      <t>軽減</t>
    </r>
    <rPh sb="0" eb="2">
      <t>ゼンエイ</t>
    </rPh>
    <rPh sb="6" eb="8">
      <t>ショウヒ</t>
    </rPh>
    <rPh sb="8" eb="9">
      <t>ヨウ</t>
    </rPh>
    <rPh sb="9" eb="10">
      <t>リョク</t>
    </rPh>
    <rPh sb="13" eb="15">
      <t>ケイゲン</t>
    </rPh>
    <phoneticPr fontId="1"/>
  </si>
  <si>
    <r>
      <t>味方の攻撃頻度を「超速い」にする</t>
    </r>
    <r>
      <rPr>
        <sz val="9"/>
        <color indexed="36"/>
        <rFont val="HGPｺﾞｼｯｸM"/>
        <family val="3"/>
        <charset val="128"/>
      </rPr>
      <t>(15)</t>
    </r>
    <rPh sb="0" eb="2">
      <t>ミカタ</t>
    </rPh>
    <rPh sb="3" eb="5">
      <t>コウゲキ</t>
    </rPh>
    <rPh sb="5" eb="7">
      <t>ヒンド</t>
    </rPh>
    <rPh sb="9" eb="10">
      <t>チョウ</t>
    </rPh>
    <rPh sb="10" eb="11">
      <t>ハヤ</t>
    </rPh>
    <phoneticPr fontId="1"/>
  </si>
  <si>
    <r>
      <t>敵の移動速度ダウン</t>
    </r>
    <r>
      <rPr>
        <sz val="9"/>
        <color indexed="36"/>
        <rFont val="HGPｺﾞｼｯｸM"/>
        <family val="3"/>
        <charset val="128"/>
      </rPr>
      <t>(20)</t>
    </r>
    <rPh sb="0" eb="1">
      <t>テキ</t>
    </rPh>
    <rPh sb="2" eb="6">
      <t>イドウソクド</t>
    </rPh>
    <phoneticPr fontId="1"/>
  </si>
  <si>
    <r>
      <rPr>
        <sz val="9"/>
        <rFont val="HGPｺﾞｼｯｸM"/>
        <family val="3"/>
        <charset val="128"/>
      </rPr>
      <t>※</t>
    </r>
    <r>
      <rPr>
        <sz val="9"/>
        <color indexed="17"/>
        <rFont val="HGPｺﾞｼｯｸM"/>
        <family val="3"/>
        <charset val="128"/>
      </rPr>
      <t>クエスト入手-「鳴いて占う勝負の行方」</t>
    </r>
    <rPh sb="5" eb="7">
      <t>ニュウシュ</t>
    </rPh>
    <rPh sb="9" eb="10">
      <t>ナ</t>
    </rPh>
    <rPh sb="12" eb="13">
      <t>ウラナ</t>
    </rPh>
    <rPh sb="14" eb="16">
      <t>ショウブ</t>
    </rPh>
    <rPh sb="17" eb="19">
      <t>ユクエ</t>
    </rPh>
    <phoneticPr fontId="1"/>
  </si>
  <si>
    <r>
      <t>敵にかかっている</t>
    </r>
    <r>
      <rPr>
        <sz val="9"/>
        <color indexed="30"/>
        <rFont val="HGPｺﾞｼｯｸM"/>
        <family val="3"/>
        <charset val="128"/>
      </rPr>
      <t>必殺技（状態変化）を打ち消す</t>
    </r>
    <rPh sb="0" eb="1">
      <t>テキ</t>
    </rPh>
    <rPh sb="8" eb="11">
      <t>ヒッサツワザ</t>
    </rPh>
    <rPh sb="12" eb="14">
      <t>ジョウタイ</t>
    </rPh>
    <rPh sb="14" eb="16">
      <t>ヘンカ</t>
    </rPh>
    <rPh sb="18" eb="19">
      <t>ウ</t>
    </rPh>
    <rPh sb="20" eb="21">
      <t>ケ</t>
    </rPh>
    <phoneticPr fontId="1"/>
  </si>
  <si>
    <r>
      <rPr>
        <sz val="9"/>
        <rFont val="HGPｺﾞｼｯｸM"/>
        <family val="3"/>
        <charset val="128"/>
      </rPr>
      <t>※</t>
    </r>
    <r>
      <rPr>
        <sz val="9"/>
        <color indexed="17"/>
        <rFont val="HGPｺﾞｼｯｸM"/>
        <family val="3"/>
        <charset val="128"/>
      </rPr>
      <t>クエスト入手-「天を目指して転がる地」</t>
    </r>
    <rPh sb="5" eb="7">
      <t>ニュウシュ</t>
    </rPh>
    <rPh sb="9" eb="10">
      <t>テン</t>
    </rPh>
    <rPh sb="11" eb="13">
      <t>メザ</t>
    </rPh>
    <rPh sb="15" eb="16">
      <t>コロ</t>
    </rPh>
    <rPh sb="18" eb="19">
      <t>チ</t>
    </rPh>
    <phoneticPr fontId="1"/>
  </si>
  <si>
    <r>
      <t>味方にかかっている</t>
    </r>
    <r>
      <rPr>
        <sz val="9"/>
        <color indexed="30"/>
        <rFont val="HGPｺﾞｼｯｸM"/>
        <family val="3"/>
        <charset val="128"/>
      </rPr>
      <t>必殺技（ステータス変化）を打ち消す</t>
    </r>
    <rPh sb="0" eb="2">
      <t>ミカタ</t>
    </rPh>
    <rPh sb="9" eb="12">
      <t>ヒッサツワザ</t>
    </rPh>
    <rPh sb="18" eb="20">
      <t>ヘンカ</t>
    </rPh>
    <rPh sb="22" eb="23">
      <t>ウ</t>
    </rPh>
    <rPh sb="24" eb="25">
      <t>ケ</t>
    </rPh>
    <phoneticPr fontId="1"/>
  </si>
  <si>
    <r>
      <t>味方の移動速度アップ</t>
    </r>
    <r>
      <rPr>
        <sz val="9"/>
        <color indexed="17"/>
        <rFont val="HGPｺﾞｼｯｸM"/>
        <family val="3"/>
        <charset val="128"/>
      </rPr>
      <t>（永続効果）</t>
    </r>
    <rPh sb="0" eb="2">
      <t>ミカタ</t>
    </rPh>
    <rPh sb="3" eb="5">
      <t>イドウ</t>
    </rPh>
    <rPh sb="5" eb="7">
      <t>ソクド</t>
    </rPh>
    <rPh sb="11" eb="13">
      <t>エイゾク</t>
    </rPh>
    <rPh sb="13" eb="15">
      <t>コウカ</t>
    </rPh>
    <phoneticPr fontId="1"/>
  </si>
  <si>
    <r>
      <rPr>
        <sz val="9"/>
        <rFont val="HGPｺﾞｼｯｸM"/>
        <family val="3"/>
        <charset val="128"/>
      </rPr>
      <t>※</t>
    </r>
    <r>
      <rPr>
        <sz val="9"/>
        <color indexed="17"/>
        <rFont val="HGPｺﾞｼｯｸM"/>
        <family val="3"/>
        <charset val="128"/>
      </rPr>
      <t>クエスト入手-「あざ笑う面妖」</t>
    </r>
    <rPh sb="5" eb="7">
      <t>ニュウシュ</t>
    </rPh>
    <rPh sb="11" eb="12">
      <t>ワラ</t>
    </rPh>
    <rPh sb="13" eb="14">
      <t>メン</t>
    </rPh>
    <rPh sb="14" eb="15">
      <t>ヨウ</t>
    </rPh>
    <phoneticPr fontId="1"/>
  </si>
  <si>
    <r>
      <rPr>
        <sz val="9"/>
        <rFont val="HGPｺﾞｼｯｸM"/>
        <family val="3"/>
        <charset val="128"/>
      </rPr>
      <t>※</t>
    </r>
    <r>
      <rPr>
        <sz val="9"/>
        <color indexed="51"/>
        <rFont val="HGPｺﾞｼｯｸM"/>
        <family val="3"/>
        <charset val="128"/>
      </rPr>
      <t>コイン交換</t>
    </r>
    <rPh sb="4" eb="6">
      <t>コウカン</t>
    </rPh>
    <phoneticPr fontId="1"/>
  </si>
  <si>
    <r>
      <t>味方に無敵効果</t>
    </r>
    <r>
      <rPr>
        <sz val="9"/>
        <color indexed="36"/>
        <rFont val="HGPｺﾞｼｯｸM"/>
        <family val="3"/>
        <charset val="128"/>
      </rPr>
      <t>(5)</t>
    </r>
    <rPh sb="0" eb="2">
      <t>ミカタ</t>
    </rPh>
    <rPh sb="3" eb="5">
      <t>ムテキ</t>
    </rPh>
    <rPh sb="5" eb="7">
      <t>コウカ</t>
    </rPh>
    <phoneticPr fontId="1"/>
  </si>
  <si>
    <r>
      <rPr>
        <sz val="9"/>
        <rFont val="HGPｺﾞｼｯｸM"/>
        <family val="3"/>
        <charset val="128"/>
      </rPr>
      <t>※</t>
    </r>
    <r>
      <rPr>
        <sz val="9"/>
        <color indexed="17"/>
        <rFont val="HGPｺﾞｼｯｸM"/>
        <family val="3"/>
        <charset val="128"/>
      </rPr>
      <t>クエスト入手-「風にはためく天の布」</t>
    </r>
    <rPh sb="5" eb="7">
      <t>ニュウシュ</t>
    </rPh>
    <rPh sb="9" eb="10">
      <t>カゼ</t>
    </rPh>
    <rPh sb="15" eb="16">
      <t>テン</t>
    </rPh>
    <rPh sb="17" eb="18">
      <t>ヌノ</t>
    </rPh>
    <phoneticPr fontId="1"/>
  </si>
  <si>
    <r>
      <t>後衛タイプの体力</t>
    </r>
    <r>
      <rPr>
        <sz val="9"/>
        <color indexed="10"/>
        <rFont val="HGPｺﾞｼｯｸM"/>
        <family val="3"/>
        <charset val="128"/>
      </rPr>
      <t>5％</t>
    </r>
    <r>
      <rPr>
        <sz val="9"/>
        <rFont val="HGPｺﾞｼｯｸM"/>
        <family val="3"/>
        <charset val="128"/>
      </rPr>
      <t>アップ</t>
    </r>
    <rPh sb="0" eb="2">
      <t>コウエイ</t>
    </rPh>
    <rPh sb="6" eb="8">
      <t>タイリョク</t>
    </rPh>
    <phoneticPr fontId="1"/>
  </si>
  <si>
    <r>
      <t>敵に継続2000/sダメージ</t>
    </r>
    <r>
      <rPr>
        <sz val="9"/>
        <color indexed="36"/>
        <rFont val="HGPｺﾞｼｯｸM"/>
        <family val="3"/>
        <charset val="128"/>
      </rPr>
      <t>(10)</t>
    </r>
    <rPh sb="0" eb="1">
      <t>テキ</t>
    </rPh>
    <rPh sb="2" eb="4">
      <t>ケイゾク</t>
    </rPh>
    <phoneticPr fontId="1"/>
  </si>
  <si>
    <r>
      <rPr>
        <sz val="9"/>
        <rFont val="HGPｺﾞｼｯｸM"/>
        <family val="3"/>
        <charset val="128"/>
      </rPr>
      <t>※</t>
    </r>
    <r>
      <rPr>
        <sz val="9"/>
        <color indexed="17"/>
        <rFont val="HGPｺﾞｼｯｸM"/>
        <family val="3"/>
        <charset val="128"/>
      </rPr>
      <t>クエスト入手-「御倉に潜む守り神」</t>
    </r>
    <rPh sb="5" eb="7">
      <t>ニュウシュ</t>
    </rPh>
    <rPh sb="9" eb="11">
      <t>オンクラ</t>
    </rPh>
    <rPh sb="12" eb="13">
      <t>ヒソ</t>
    </rPh>
    <rPh sb="14" eb="15">
      <t>マモ</t>
    </rPh>
    <rPh sb="16" eb="17">
      <t>カミ</t>
    </rPh>
    <phoneticPr fontId="1"/>
  </si>
  <si>
    <r>
      <t>敵の攻撃力ダウン</t>
    </r>
    <r>
      <rPr>
        <sz val="9"/>
        <color indexed="36"/>
        <rFont val="HGPｺﾞｼｯｸM"/>
        <family val="3"/>
        <charset val="128"/>
      </rPr>
      <t>(5)</t>
    </r>
    <rPh sb="0" eb="1">
      <t>テキ</t>
    </rPh>
    <rPh sb="2" eb="5">
      <t>コウゲキリョク</t>
    </rPh>
    <phoneticPr fontId="1"/>
  </si>
  <si>
    <r>
      <t>後衛タイプの消費妖力</t>
    </r>
    <r>
      <rPr>
        <sz val="9"/>
        <color indexed="10"/>
        <rFont val="HGPｺﾞｼｯｸM"/>
        <family val="3"/>
        <charset val="128"/>
      </rPr>
      <t>10％</t>
    </r>
    <r>
      <rPr>
        <sz val="9"/>
        <rFont val="HGPｺﾞｼｯｸM"/>
        <family val="3"/>
        <charset val="128"/>
      </rPr>
      <t>軽減</t>
    </r>
    <rPh sb="0" eb="2">
      <t>コウエイ</t>
    </rPh>
    <rPh sb="6" eb="8">
      <t>ショウヒ</t>
    </rPh>
    <rPh sb="8" eb="9">
      <t>ヨウ</t>
    </rPh>
    <rPh sb="9" eb="10">
      <t>リョク</t>
    </rPh>
    <rPh sb="13" eb="15">
      <t>ケイゲン</t>
    </rPh>
    <phoneticPr fontId="1"/>
  </si>
  <si>
    <r>
      <rPr>
        <sz val="9"/>
        <rFont val="HGPｺﾞｼｯｸM"/>
        <family val="3"/>
        <charset val="128"/>
      </rPr>
      <t>※</t>
    </r>
    <r>
      <rPr>
        <sz val="9"/>
        <color indexed="17"/>
        <rFont val="HGPｺﾞｼｯｸM"/>
        <family val="3"/>
        <charset val="128"/>
      </rPr>
      <t>クエスト入手-「灯火の借用者」</t>
    </r>
    <rPh sb="5" eb="7">
      <t>ニュウシュ</t>
    </rPh>
    <rPh sb="9" eb="11">
      <t>トモシビ</t>
    </rPh>
    <rPh sb="12" eb="14">
      <t>シャクヨウ</t>
    </rPh>
    <rPh sb="14" eb="15">
      <t>シャ</t>
    </rPh>
    <phoneticPr fontId="1"/>
  </si>
  <si>
    <r>
      <t>敵と味方にかかっている</t>
    </r>
    <r>
      <rPr>
        <sz val="9"/>
        <color indexed="30"/>
        <rFont val="HGPｺﾞｼｯｸM"/>
        <family val="3"/>
        <charset val="128"/>
      </rPr>
      <t>必殺技（ステータス変化）を打ち消す</t>
    </r>
    <rPh sb="0" eb="1">
      <t>テキ</t>
    </rPh>
    <rPh sb="2" eb="4">
      <t>ミカタ</t>
    </rPh>
    <rPh sb="11" eb="14">
      <t>ヒッサツワザ</t>
    </rPh>
    <rPh sb="20" eb="22">
      <t>ヘンカ</t>
    </rPh>
    <rPh sb="24" eb="25">
      <t>ウ</t>
    </rPh>
    <rPh sb="26" eb="27">
      <t>ケ</t>
    </rPh>
    <phoneticPr fontId="1"/>
  </si>
  <si>
    <r>
      <rPr>
        <sz val="9"/>
        <color indexed="40"/>
        <rFont val="HGPｺﾞｼｯｸM"/>
        <family val="3"/>
        <charset val="128"/>
      </rPr>
      <t>水属性</t>
    </r>
    <r>
      <rPr>
        <sz val="9"/>
        <rFont val="HGPｺﾞｼｯｸM"/>
        <family val="3"/>
        <charset val="128"/>
      </rPr>
      <t>の重さ</t>
    </r>
    <r>
      <rPr>
        <sz val="9"/>
        <color indexed="10"/>
        <rFont val="HGPｺﾞｼｯｸM"/>
        <family val="3"/>
        <charset val="128"/>
      </rPr>
      <t>60％</t>
    </r>
    <r>
      <rPr>
        <sz val="9"/>
        <rFont val="HGPｺﾞｼｯｸM"/>
        <family val="3"/>
        <charset val="128"/>
      </rPr>
      <t>アップ</t>
    </r>
    <rPh sb="0" eb="1">
      <t>ミズ</t>
    </rPh>
    <rPh sb="1" eb="3">
      <t>ゾクセイ</t>
    </rPh>
    <rPh sb="4" eb="5">
      <t>オモ</t>
    </rPh>
    <phoneticPr fontId="1"/>
  </si>
  <si>
    <r>
      <t>敵に継続1000/sダメージ</t>
    </r>
    <r>
      <rPr>
        <sz val="9"/>
        <color indexed="36"/>
        <rFont val="HGPｺﾞｼｯｸM"/>
        <family val="3"/>
        <charset val="128"/>
      </rPr>
      <t>(60)</t>
    </r>
    <rPh sb="0" eb="1">
      <t>テキ</t>
    </rPh>
    <rPh sb="2" eb="4">
      <t>ケイゾク</t>
    </rPh>
    <phoneticPr fontId="1"/>
  </si>
  <si>
    <r>
      <t>※文車妖妃</t>
    </r>
    <r>
      <rPr>
        <sz val="9"/>
        <color indexed="17"/>
        <rFont val="HGPｺﾞｼｯｸM"/>
        <family val="3"/>
        <charset val="128"/>
      </rPr>
      <t>（クエスト入手）</t>
    </r>
    <r>
      <rPr>
        <sz val="9"/>
        <rFont val="HGPｺﾞｼｯｸM"/>
        <family val="3"/>
        <charset val="128"/>
      </rPr>
      <t>　から進化・</t>
    </r>
    <r>
      <rPr>
        <sz val="9"/>
        <color indexed="17"/>
        <rFont val="HGPｺﾞｼｯｸM"/>
        <family val="3"/>
        <charset val="128"/>
      </rPr>
      <t>クエスト入手-「艶文に宿る乙女心」</t>
    </r>
    <rPh sb="1" eb="2">
      <t>ブン</t>
    </rPh>
    <rPh sb="2" eb="3">
      <t>クルマ</t>
    </rPh>
    <rPh sb="3" eb="4">
      <t>ヨウ</t>
    </rPh>
    <rPh sb="4" eb="5">
      <t>キサキ</t>
    </rPh>
    <rPh sb="10" eb="12">
      <t>ニュウシュ</t>
    </rPh>
    <rPh sb="16" eb="18">
      <t>シンカ</t>
    </rPh>
    <rPh sb="23" eb="25">
      <t>ニュウシュ</t>
    </rPh>
    <rPh sb="27" eb="28">
      <t>ツヤ</t>
    </rPh>
    <rPh sb="28" eb="29">
      <t>ブン</t>
    </rPh>
    <rPh sb="30" eb="31">
      <t>ヤド</t>
    </rPh>
    <rPh sb="32" eb="34">
      <t>オトメ</t>
    </rPh>
    <rPh sb="34" eb="35">
      <t>ココロ</t>
    </rPh>
    <phoneticPr fontId="1"/>
  </si>
  <si>
    <r>
      <t>味方の攻撃力アップ</t>
    </r>
    <r>
      <rPr>
        <sz val="9"/>
        <color indexed="36"/>
        <rFont val="HGPｺﾞｼｯｸM"/>
        <family val="3"/>
        <charset val="128"/>
      </rPr>
      <t>(20)</t>
    </r>
    <r>
      <rPr>
        <sz val="9"/>
        <color indexed="8"/>
        <rFont val="HGPｺﾞｼｯｸM"/>
        <family val="3"/>
        <charset val="128"/>
      </rPr>
      <t>/</t>
    </r>
    <r>
      <rPr>
        <sz val="9"/>
        <color indexed="10"/>
        <rFont val="HGPｺﾞｼｯｸM"/>
        <family val="3"/>
        <charset val="128"/>
      </rPr>
      <t>敵に継続1200/sダメージ</t>
    </r>
    <r>
      <rPr>
        <sz val="9"/>
        <color indexed="36"/>
        <rFont val="HGPｺﾞｼｯｸM"/>
        <family val="3"/>
        <charset val="128"/>
      </rPr>
      <t>(10)</t>
    </r>
    <rPh sb="0" eb="2">
      <t>ミカタ</t>
    </rPh>
    <rPh sb="3" eb="6">
      <t>コウゲキリョク</t>
    </rPh>
    <rPh sb="14" eb="15">
      <t>テキ</t>
    </rPh>
    <rPh sb="16" eb="18">
      <t>ケイゾク</t>
    </rPh>
    <phoneticPr fontId="1"/>
  </si>
  <si>
    <r>
      <t>※なまはげ</t>
    </r>
    <r>
      <rPr>
        <sz val="9"/>
        <color indexed="10"/>
        <rFont val="HGPｺﾞｼｯｸM"/>
        <family val="3"/>
        <charset val="128"/>
      </rPr>
      <t>（ガチャキャラ）</t>
    </r>
    <r>
      <rPr>
        <sz val="9"/>
        <rFont val="HGPｺﾞｼｯｸM"/>
        <family val="3"/>
        <charset val="128"/>
      </rPr>
      <t>　から進化・</t>
    </r>
    <r>
      <rPr>
        <sz val="9"/>
        <color indexed="10"/>
        <rFont val="HGPｺﾞｼｯｸM"/>
        <family val="3"/>
        <charset val="128"/>
      </rPr>
      <t>ガチャキャラ</t>
    </r>
    <rPh sb="16" eb="18">
      <t>シンカ</t>
    </rPh>
    <phoneticPr fontId="1"/>
  </si>
  <si>
    <r>
      <t>味方の攻撃頻度アップ</t>
    </r>
    <r>
      <rPr>
        <sz val="9"/>
        <color indexed="36"/>
        <rFont val="HGPｺﾞｼｯｸM"/>
        <family val="3"/>
        <charset val="128"/>
      </rPr>
      <t>(60)</t>
    </r>
    <rPh sb="0" eb="2">
      <t>ミカタ</t>
    </rPh>
    <rPh sb="3" eb="5">
      <t>コウゲキ</t>
    </rPh>
    <rPh sb="5" eb="7">
      <t>ヒンド</t>
    </rPh>
    <phoneticPr fontId="1"/>
  </si>
  <si>
    <r>
      <rPr>
        <sz val="9"/>
        <rFont val="HGPｺﾞｼｯｸM"/>
        <family val="3"/>
        <charset val="128"/>
      </rPr>
      <t>※</t>
    </r>
    <r>
      <rPr>
        <sz val="9"/>
        <color indexed="17"/>
        <rFont val="HGPｺﾞｼｯｸM"/>
        <family val="3"/>
        <charset val="128"/>
      </rPr>
      <t>クエスト入手-「喝采求める橋の主」</t>
    </r>
    <rPh sb="5" eb="7">
      <t>ニュウシュ</t>
    </rPh>
    <rPh sb="9" eb="11">
      <t>カッサイ</t>
    </rPh>
    <rPh sb="11" eb="12">
      <t>モト</t>
    </rPh>
    <rPh sb="14" eb="15">
      <t>ハシ</t>
    </rPh>
    <rPh sb="16" eb="17">
      <t>ヌシ</t>
    </rPh>
    <phoneticPr fontId="1"/>
  </si>
  <si>
    <r>
      <t>※トイレの花子さん</t>
    </r>
    <r>
      <rPr>
        <sz val="9"/>
        <color indexed="10"/>
        <rFont val="HGPｺﾞｼｯｸM"/>
        <family val="3"/>
        <charset val="128"/>
      </rPr>
      <t>（ガチャキャラ）</t>
    </r>
    <r>
      <rPr>
        <sz val="9"/>
        <rFont val="HGPｺﾞｼｯｸM"/>
        <family val="3"/>
        <charset val="128"/>
      </rPr>
      <t>　から進化・</t>
    </r>
    <r>
      <rPr>
        <sz val="9"/>
        <color indexed="10"/>
        <rFont val="HGPｺﾞｼｯｸM"/>
        <family val="3"/>
        <charset val="128"/>
      </rPr>
      <t>ガチャキャラ</t>
    </r>
    <rPh sb="5" eb="7">
      <t>ハナコ</t>
    </rPh>
    <rPh sb="20" eb="22">
      <t>シンカ</t>
    </rPh>
    <phoneticPr fontId="1"/>
  </si>
  <si>
    <r>
      <t>味方の体力30000回復/</t>
    </r>
    <r>
      <rPr>
        <sz val="9"/>
        <color indexed="10"/>
        <rFont val="HGPｺﾞｼｯｸM"/>
        <family val="3"/>
        <charset val="128"/>
      </rPr>
      <t>敵に継続2000/sダメージ</t>
    </r>
    <rPh sb="0" eb="2">
      <t>ミカタ</t>
    </rPh>
    <rPh sb="3" eb="5">
      <t>タイリョク</t>
    </rPh>
    <rPh sb="10" eb="12">
      <t>カイフク</t>
    </rPh>
    <rPh sb="13" eb="14">
      <t>テキ</t>
    </rPh>
    <rPh sb="15" eb="17">
      <t>ケイゾク</t>
    </rPh>
    <phoneticPr fontId="1"/>
  </si>
  <si>
    <r>
      <t>味方に無敵効果/</t>
    </r>
    <r>
      <rPr>
        <sz val="9"/>
        <color indexed="10"/>
        <rFont val="HGPｺﾞｼｯｸM"/>
        <family val="3"/>
        <charset val="128"/>
      </rPr>
      <t>敵に継続2000/sダメージ</t>
    </r>
    <rPh sb="0" eb="2">
      <t>ミカタ</t>
    </rPh>
    <rPh sb="3" eb="5">
      <t>ムテキ</t>
    </rPh>
    <rPh sb="5" eb="7">
      <t>コウカ</t>
    </rPh>
    <rPh sb="8" eb="9">
      <t>テキ</t>
    </rPh>
    <rPh sb="10" eb="12">
      <t>ケイゾク</t>
    </rPh>
    <phoneticPr fontId="1"/>
  </si>
  <si>
    <r>
      <t>味方の攻撃力・攻撃頻度アップ/</t>
    </r>
    <r>
      <rPr>
        <sz val="9"/>
        <color indexed="10"/>
        <rFont val="HGPｺﾞｼｯｸM"/>
        <family val="3"/>
        <charset val="128"/>
      </rPr>
      <t>敵の攻撃力・攻撃頻度ダウン</t>
    </r>
    <rPh sb="0" eb="2">
      <t>ミカタ</t>
    </rPh>
    <rPh sb="3" eb="6">
      <t>コウゲキリョク</t>
    </rPh>
    <rPh sb="7" eb="9">
      <t>コウゲキ</t>
    </rPh>
    <rPh sb="9" eb="11">
      <t>ヒンド</t>
    </rPh>
    <rPh sb="15" eb="16">
      <t>テキ</t>
    </rPh>
    <rPh sb="17" eb="20">
      <t>コウゲキリョク</t>
    </rPh>
    <rPh sb="21" eb="23">
      <t>コウゲキ</t>
    </rPh>
    <rPh sb="23" eb="25">
      <t>ヒンド</t>
    </rPh>
    <phoneticPr fontId="1"/>
  </si>
  <si>
    <r>
      <t>味方の移動速度アップ・必要妖力軽減/</t>
    </r>
    <r>
      <rPr>
        <sz val="9"/>
        <color indexed="10"/>
        <rFont val="HGPｺﾞｼｯｸM"/>
        <family val="3"/>
        <charset val="128"/>
      </rPr>
      <t>敵に吹き飛ばし効果</t>
    </r>
    <rPh sb="0" eb="2">
      <t>ミカタ</t>
    </rPh>
    <rPh sb="3" eb="5">
      <t>イドウ</t>
    </rPh>
    <rPh sb="5" eb="7">
      <t>ソクド</t>
    </rPh>
    <rPh sb="11" eb="13">
      <t>ヒツヨウ</t>
    </rPh>
    <rPh sb="13" eb="14">
      <t>ヨウ</t>
    </rPh>
    <rPh sb="14" eb="15">
      <t>リョク</t>
    </rPh>
    <rPh sb="15" eb="17">
      <t>ケイゲン</t>
    </rPh>
    <rPh sb="18" eb="19">
      <t>テキ</t>
    </rPh>
    <rPh sb="20" eb="21">
      <t>フ</t>
    </rPh>
    <rPh sb="22" eb="23">
      <t>ト</t>
    </rPh>
    <rPh sb="25" eb="27">
      <t>コウカ</t>
    </rPh>
    <phoneticPr fontId="1"/>
  </si>
  <si>
    <r>
      <t>味方の移動速度アップ/</t>
    </r>
    <r>
      <rPr>
        <sz val="9"/>
        <color indexed="10"/>
        <rFont val="HGPｺﾞｼｯｸM"/>
        <family val="3"/>
        <charset val="128"/>
      </rPr>
      <t>敵の移動速度ダウン</t>
    </r>
    <rPh sb="0" eb="2">
      <t>ミカタ</t>
    </rPh>
    <rPh sb="3" eb="5">
      <t>イドウ</t>
    </rPh>
    <rPh sb="5" eb="7">
      <t>ソクド</t>
    </rPh>
    <rPh sb="11" eb="12">
      <t>テキ</t>
    </rPh>
    <rPh sb="13" eb="15">
      <t>イドウ</t>
    </rPh>
    <rPh sb="15" eb="17">
      <t>ソクド</t>
    </rPh>
    <phoneticPr fontId="1"/>
  </si>
  <si>
    <r>
      <t>味方妖怪の必要妖力軽減と、</t>
    </r>
    <r>
      <rPr>
        <sz val="9"/>
        <color indexed="10"/>
        <rFont val="HGPｺﾞｼｯｸM"/>
        <family val="3"/>
        <charset val="128"/>
      </rPr>
      <t>敵妖怪の必要妖力増加</t>
    </r>
    <r>
      <rPr>
        <sz val="9"/>
        <color indexed="40"/>
        <rFont val="HGPｺﾞｼｯｸM"/>
        <family val="3"/>
        <charset val="128"/>
      </rPr>
      <t>　★</t>
    </r>
    <rPh sb="0" eb="2">
      <t>ミカタ</t>
    </rPh>
    <rPh sb="2" eb="4">
      <t>ヨウカイ</t>
    </rPh>
    <rPh sb="5" eb="7">
      <t>ヒツヨウ</t>
    </rPh>
    <rPh sb="7" eb="8">
      <t>ヨウ</t>
    </rPh>
    <rPh sb="8" eb="9">
      <t>リョク</t>
    </rPh>
    <rPh sb="9" eb="11">
      <t>ケイゲン</t>
    </rPh>
    <rPh sb="13" eb="14">
      <t>テキ</t>
    </rPh>
    <rPh sb="14" eb="16">
      <t>ヨウカイ</t>
    </rPh>
    <rPh sb="17" eb="19">
      <t>ヒツヨウ</t>
    </rPh>
    <rPh sb="19" eb="20">
      <t>ヨウ</t>
    </rPh>
    <rPh sb="20" eb="21">
      <t>リョク</t>
    </rPh>
    <rPh sb="21" eb="23">
      <t>ゾウカ</t>
    </rPh>
    <phoneticPr fontId="1"/>
  </si>
  <si>
    <r>
      <t>味方の攻撃力・攻撃頻度・移動速度アップ/</t>
    </r>
    <r>
      <rPr>
        <sz val="9"/>
        <color indexed="10"/>
        <rFont val="HGPｺﾞｼｯｸM"/>
        <family val="3"/>
        <charset val="128"/>
      </rPr>
      <t>敵に行動停止効果</t>
    </r>
    <rPh sb="0" eb="2">
      <t>ミカタ</t>
    </rPh>
    <rPh sb="3" eb="6">
      <t>コウゲキリョク</t>
    </rPh>
    <rPh sb="7" eb="9">
      <t>コウゲキ</t>
    </rPh>
    <rPh sb="9" eb="11">
      <t>ヒンド</t>
    </rPh>
    <rPh sb="12" eb="14">
      <t>イドウ</t>
    </rPh>
    <rPh sb="14" eb="16">
      <t>ソクド</t>
    </rPh>
    <rPh sb="20" eb="21">
      <t>テキ</t>
    </rPh>
    <rPh sb="22" eb="24">
      <t>コウドウ</t>
    </rPh>
    <rPh sb="24" eb="26">
      <t>テイシ</t>
    </rPh>
    <rPh sb="26" eb="28">
      <t>コウカ</t>
    </rPh>
    <phoneticPr fontId="1"/>
  </si>
  <si>
    <r>
      <t>味方の体力継続3000/s回復/</t>
    </r>
    <r>
      <rPr>
        <sz val="9"/>
        <color indexed="10"/>
        <rFont val="HGPｺﾞｼｯｸM"/>
        <family val="3"/>
        <charset val="128"/>
      </rPr>
      <t>敵の攻撃頻度ダウン</t>
    </r>
    <rPh sb="0" eb="2">
      <t>ミカタ</t>
    </rPh>
    <rPh sb="3" eb="5">
      <t>タイリョク</t>
    </rPh>
    <rPh sb="5" eb="7">
      <t>ケイゾク</t>
    </rPh>
    <rPh sb="13" eb="15">
      <t>カイフク</t>
    </rPh>
    <rPh sb="16" eb="17">
      <t>テキ</t>
    </rPh>
    <rPh sb="18" eb="20">
      <t>コウゲキ</t>
    </rPh>
    <rPh sb="20" eb="22">
      <t>ヒンド</t>
    </rPh>
    <phoneticPr fontId="1"/>
  </si>
  <si>
    <r>
      <t>味方の攻撃力アップ/</t>
    </r>
    <r>
      <rPr>
        <sz val="9"/>
        <color indexed="10"/>
        <rFont val="HGPｺﾞｼｯｸM"/>
        <family val="3"/>
        <charset val="128"/>
      </rPr>
      <t>敵の攻撃力ダウン</t>
    </r>
    <rPh sb="0" eb="2">
      <t>ミカタ</t>
    </rPh>
    <rPh sb="3" eb="6">
      <t>コウゲキリョク</t>
    </rPh>
    <rPh sb="10" eb="11">
      <t>テキ</t>
    </rPh>
    <rPh sb="12" eb="15">
      <t>コウゲキリョク</t>
    </rPh>
    <phoneticPr fontId="1"/>
  </si>
  <si>
    <r>
      <t>味方の攻撃力3000増加/</t>
    </r>
    <r>
      <rPr>
        <sz val="9"/>
        <color indexed="10"/>
        <rFont val="HGPｺﾞｼｯｸM"/>
        <family val="3"/>
        <charset val="128"/>
      </rPr>
      <t>敵に行動停止効果</t>
    </r>
    <rPh sb="0" eb="2">
      <t>ミカタ</t>
    </rPh>
    <rPh sb="3" eb="6">
      <t>コウゲキリョク</t>
    </rPh>
    <rPh sb="10" eb="12">
      <t>ゾウカ</t>
    </rPh>
    <rPh sb="13" eb="14">
      <t>テキ</t>
    </rPh>
    <rPh sb="15" eb="21">
      <t>コウドウテイシコウカ</t>
    </rPh>
    <phoneticPr fontId="1"/>
  </si>
  <si>
    <r>
      <t>味方の移動速度アップ/</t>
    </r>
    <r>
      <rPr>
        <sz val="9"/>
        <color indexed="10"/>
        <rFont val="HGPｺﾞｼｯｸM"/>
        <family val="3"/>
        <charset val="128"/>
      </rPr>
      <t>敵に行動停止効果</t>
    </r>
    <rPh sb="0" eb="2">
      <t>ミカタ</t>
    </rPh>
    <rPh sb="3" eb="5">
      <t>イドウ</t>
    </rPh>
    <rPh sb="5" eb="7">
      <t>ソクド</t>
    </rPh>
    <rPh sb="11" eb="12">
      <t>テキ</t>
    </rPh>
    <rPh sb="13" eb="15">
      <t>コウドウ</t>
    </rPh>
    <rPh sb="15" eb="17">
      <t>テイシ</t>
    </rPh>
    <rPh sb="17" eb="19">
      <t>コウカ</t>
    </rPh>
    <phoneticPr fontId="1"/>
  </si>
  <si>
    <r>
      <t>味方の体力継続2400/s回復/</t>
    </r>
    <r>
      <rPr>
        <sz val="9"/>
        <color indexed="10"/>
        <rFont val="HGPｺﾞｼｯｸM"/>
        <family val="3"/>
        <charset val="128"/>
      </rPr>
      <t>敵に継続800/sダメージ</t>
    </r>
    <rPh sb="0" eb="2">
      <t>ミカタ</t>
    </rPh>
    <rPh sb="3" eb="5">
      <t>タイリョク</t>
    </rPh>
    <rPh sb="5" eb="7">
      <t>ケイゾク</t>
    </rPh>
    <rPh sb="13" eb="15">
      <t>カイフク</t>
    </rPh>
    <rPh sb="16" eb="17">
      <t>テキ</t>
    </rPh>
    <rPh sb="18" eb="20">
      <t>ケイゾク</t>
    </rPh>
    <phoneticPr fontId="1"/>
  </si>
  <si>
    <r>
      <t>味方の攻撃力5000増加・</t>
    </r>
    <r>
      <rPr>
        <sz val="9"/>
        <color indexed="36"/>
        <rFont val="HGPｺﾞｼｯｸM"/>
        <family val="3"/>
        <charset val="128"/>
      </rPr>
      <t>味方に継続500/sダメージ</t>
    </r>
    <rPh sb="0" eb="2">
      <t>ミカタ</t>
    </rPh>
    <rPh sb="3" eb="6">
      <t>コウゲキリョク</t>
    </rPh>
    <rPh sb="10" eb="12">
      <t>ゾウカ</t>
    </rPh>
    <rPh sb="13" eb="15">
      <t>ミカタ</t>
    </rPh>
    <rPh sb="16" eb="18">
      <t>ケイゾク</t>
    </rPh>
    <phoneticPr fontId="1"/>
  </si>
  <si>
    <r>
      <t>味方の攻撃頻度アップ/</t>
    </r>
    <r>
      <rPr>
        <sz val="9"/>
        <color indexed="10"/>
        <rFont val="HGPｺﾞｼｯｸM"/>
        <family val="3"/>
        <charset val="128"/>
      </rPr>
      <t>敵の移動速度アップ</t>
    </r>
    <rPh sb="0" eb="2">
      <t>ミカタ</t>
    </rPh>
    <rPh sb="3" eb="5">
      <t>コウゲキ</t>
    </rPh>
    <rPh sb="5" eb="7">
      <t>ヒンド</t>
    </rPh>
    <rPh sb="11" eb="12">
      <t>テキ</t>
    </rPh>
    <rPh sb="13" eb="15">
      <t>イドウ</t>
    </rPh>
    <rPh sb="15" eb="17">
      <t>ソクド</t>
    </rPh>
    <phoneticPr fontId="1"/>
  </si>
  <si>
    <r>
      <rPr>
        <strike/>
        <sz val="9"/>
        <rFont val="HGPｺﾞｼｯｸM"/>
        <family val="3"/>
        <charset val="128"/>
      </rPr>
      <t>16</t>
    </r>
    <r>
      <rPr>
        <sz val="9"/>
        <rFont val="HGPｺﾞｼｯｸM"/>
        <family val="3"/>
        <charset val="128"/>
      </rPr>
      <t xml:space="preserve"> → </t>
    </r>
    <r>
      <rPr>
        <sz val="9"/>
        <color indexed="10"/>
        <rFont val="HGPｺﾞｼｯｸM"/>
        <family val="3"/>
        <charset val="128"/>
      </rPr>
      <t>6</t>
    </r>
    <phoneticPr fontId="1"/>
  </si>
  <si>
    <r>
      <rPr>
        <strike/>
        <sz val="9"/>
        <rFont val="HGPｺﾞｼｯｸM"/>
        <family val="3"/>
        <charset val="128"/>
      </rPr>
      <t>46</t>
    </r>
    <r>
      <rPr>
        <sz val="9"/>
        <rFont val="HGPｺﾞｼｯｸM"/>
        <family val="3"/>
        <charset val="128"/>
      </rPr>
      <t xml:space="preserve"> → </t>
    </r>
    <r>
      <rPr>
        <sz val="9"/>
        <color indexed="10"/>
        <rFont val="HGPｺﾞｼｯｸM"/>
        <family val="3"/>
        <charset val="128"/>
      </rPr>
      <t>32</t>
    </r>
    <phoneticPr fontId="1"/>
  </si>
  <si>
    <r>
      <rPr>
        <strike/>
        <sz val="9"/>
        <rFont val="HGPｺﾞｼｯｸM"/>
        <family val="3"/>
        <charset val="128"/>
      </rPr>
      <t>21</t>
    </r>
    <r>
      <rPr>
        <sz val="9"/>
        <rFont val="HGPｺﾞｼｯｸM"/>
        <family val="3"/>
        <charset val="128"/>
      </rPr>
      <t xml:space="preserve"> → </t>
    </r>
    <r>
      <rPr>
        <sz val="9"/>
        <color indexed="10"/>
        <rFont val="HGPｺﾞｼｯｸM"/>
        <family val="3"/>
        <charset val="128"/>
      </rPr>
      <t>11</t>
    </r>
    <phoneticPr fontId="1"/>
  </si>
  <si>
    <r>
      <rPr>
        <strike/>
        <sz val="9"/>
        <color indexed="8"/>
        <rFont val="HGPｺﾞｼｯｸM"/>
        <family val="3"/>
        <charset val="128"/>
      </rPr>
      <t>41</t>
    </r>
    <r>
      <rPr>
        <sz val="9"/>
        <color indexed="8"/>
        <rFont val="HGPｺﾞｼｯｸM"/>
        <family val="3"/>
        <charset val="128"/>
      </rPr>
      <t xml:space="preserve"> → </t>
    </r>
    <r>
      <rPr>
        <sz val="9"/>
        <color indexed="10"/>
        <rFont val="HGPｺﾞｼｯｸM"/>
        <family val="3"/>
        <charset val="128"/>
      </rPr>
      <t>16</t>
    </r>
    <phoneticPr fontId="1"/>
  </si>
  <si>
    <r>
      <rPr>
        <strike/>
        <sz val="9"/>
        <color indexed="8"/>
        <rFont val="HGPｺﾞｼｯｸM"/>
        <family val="3"/>
        <charset val="128"/>
      </rPr>
      <t>16</t>
    </r>
    <r>
      <rPr>
        <sz val="9"/>
        <color indexed="8"/>
        <rFont val="HGPｺﾞｼｯｸM"/>
        <family val="3"/>
        <charset val="128"/>
      </rPr>
      <t xml:space="preserve"> → </t>
    </r>
    <r>
      <rPr>
        <sz val="9"/>
        <color indexed="10"/>
        <rFont val="HGPｺﾞｼｯｸM"/>
        <family val="3"/>
        <charset val="128"/>
      </rPr>
      <t>11</t>
    </r>
    <phoneticPr fontId="1"/>
  </si>
  <si>
    <r>
      <rPr>
        <strike/>
        <sz val="9"/>
        <color indexed="8"/>
        <rFont val="HGPｺﾞｼｯｸM"/>
        <family val="3"/>
        <charset val="128"/>
      </rPr>
      <t>35</t>
    </r>
    <r>
      <rPr>
        <sz val="9"/>
        <color indexed="8"/>
        <rFont val="HGPｺﾞｼｯｸM"/>
        <family val="3"/>
        <charset val="128"/>
      </rPr>
      <t xml:space="preserve"> → </t>
    </r>
    <r>
      <rPr>
        <sz val="9"/>
        <color indexed="10"/>
        <rFont val="HGPｺﾞｼｯｸM"/>
        <family val="3"/>
        <charset val="128"/>
      </rPr>
      <t>19</t>
    </r>
    <phoneticPr fontId="1"/>
  </si>
  <si>
    <r>
      <t>味方の攻撃力アップ/</t>
    </r>
    <r>
      <rPr>
        <sz val="9"/>
        <color indexed="10"/>
        <rFont val="HGPｺﾞｼｯｸM"/>
        <family val="3"/>
        <charset val="128"/>
      </rPr>
      <t>敵に継続1200/sダメージ</t>
    </r>
    <rPh sb="0" eb="2">
      <t>ミカタ</t>
    </rPh>
    <rPh sb="3" eb="6">
      <t>コウゲキリョク</t>
    </rPh>
    <rPh sb="10" eb="11">
      <t>テキ</t>
    </rPh>
    <rPh sb="12" eb="14">
      <t>ケイゾク</t>
    </rPh>
    <phoneticPr fontId="1"/>
  </si>
  <si>
    <r>
      <rPr>
        <sz val="9"/>
        <rFont val="HGPｺﾞｼｯｸM"/>
        <family val="3"/>
        <charset val="128"/>
      </rPr>
      <t>※</t>
    </r>
    <r>
      <rPr>
        <sz val="9"/>
        <color indexed="10"/>
        <rFont val="HGPｺﾞｼｯｸM"/>
        <family val="3"/>
        <charset val="128"/>
      </rPr>
      <t>ガチャキャラ</t>
    </r>
    <phoneticPr fontId="1"/>
  </si>
  <si>
    <r>
      <rPr>
        <strike/>
        <sz val="9"/>
        <rFont val="HGPｺﾞｼｯｸM"/>
        <family val="3"/>
        <charset val="128"/>
      </rPr>
      <t>16</t>
    </r>
    <r>
      <rPr>
        <sz val="9"/>
        <rFont val="HGPｺﾞｼｯｸM"/>
        <family val="3"/>
        <charset val="128"/>
      </rPr>
      <t xml:space="preserve"> → </t>
    </r>
    <r>
      <rPr>
        <sz val="9"/>
        <color indexed="10"/>
        <rFont val="HGPｺﾞｼｯｸM"/>
        <family val="3"/>
        <charset val="128"/>
      </rPr>
      <t>6</t>
    </r>
    <phoneticPr fontId="1"/>
  </si>
  <si>
    <r>
      <rPr>
        <strike/>
        <sz val="9"/>
        <rFont val="HGPｺﾞｼｯｸM"/>
        <family val="3"/>
        <charset val="128"/>
      </rPr>
      <t>46</t>
    </r>
    <r>
      <rPr>
        <sz val="9"/>
        <rFont val="HGPｺﾞｼｯｸM"/>
        <family val="3"/>
        <charset val="128"/>
      </rPr>
      <t xml:space="preserve"> → </t>
    </r>
    <r>
      <rPr>
        <sz val="9"/>
        <color indexed="10"/>
        <rFont val="HGPｺﾞｼｯｸM"/>
        <family val="3"/>
        <charset val="128"/>
      </rPr>
      <t>32</t>
    </r>
    <phoneticPr fontId="1"/>
  </si>
  <si>
    <r>
      <rPr>
        <strike/>
        <sz val="9"/>
        <rFont val="HGPｺﾞｼｯｸM"/>
        <family val="3"/>
        <charset val="128"/>
      </rPr>
      <t>21</t>
    </r>
    <r>
      <rPr>
        <sz val="9"/>
        <rFont val="HGPｺﾞｼｯｸM"/>
        <family val="3"/>
        <charset val="128"/>
      </rPr>
      <t xml:space="preserve"> → </t>
    </r>
    <r>
      <rPr>
        <sz val="9"/>
        <color indexed="10"/>
        <rFont val="HGPｺﾞｼｯｸM"/>
        <family val="3"/>
        <charset val="128"/>
      </rPr>
      <t>11</t>
    </r>
    <phoneticPr fontId="1"/>
  </si>
  <si>
    <r>
      <rPr>
        <strike/>
        <sz val="9"/>
        <color indexed="8"/>
        <rFont val="HGPｺﾞｼｯｸM"/>
        <family val="3"/>
        <charset val="128"/>
      </rPr>
      <t>41</t>
    </r>
    <r>
      <rPr>
        <sz val="9"/>
        <color indexed="8"/>
        <rFont val="HGPｺﾞｼｯｸM"/>
        <family val="3"/>
        <charset val="128"/>
      </rPr>
      <t xml:space="preserve"> → </t>
    </r>
    <r>
      <rPr>
        <sz val="9"/>
        <color indexed="10"/>
        <rFont val="HGPｺﾞｼｯｸM"/>
        <family val="3"/>
        <charset val="128"/>
      </rPr>
      <t>16</t>
    </r>
    <phoneticPr fontId="1"/>
  </si>
  <si>
    <r>
      <rPr>
        <strike/>
        <sz val="9"/>
        <color indexed="8"/>
        <rFont val="HGPｺﾞｼｯｸM"/>
        <family val="3"/>
        <charset val="128"/>
      </rPr>
      <t>16</t>
    </r>
    <r>
      <rPr>
        <sz val="9"/>
        <color indexed="8"/>
        <rFont val="HGPｺﾞｼｯｸM"/>
        <family val="3"/>
        <charset val="128"/>
      </rPr>
      <t xml:space="preserve"> → </t>
    </r>
    <r>
      <rPr>
        <sz val="9"/>
        <color indexed="10"/>
        <rFont val="HGPｺﾞｼｯｸM"/>
        <family val="3"/>
        <charset val="128"/>
      </rPr>
      <t>11</t>
    </r>
    <phoneticPr fontId="1"/>
  </si>
  <si>
    <r>
      <rPr>
        <strike/>
        <sz val="9"/>
        <color indexed="8"/>
        <rFont val="HGPｺﾞｼｯｸM"/>
        <family val="3"/>
        <charset val="128"/>
      </rPr>
      <t>35</t>
    </r>
    <r>
      <rPr>
        <sz val="9"/>
        <color indexed="8"/>
        <rFont val="HGPｺﾞｼｯｸM"/>
        <family val="3"/>
        <charset val="128"/>
      </rPr>
      <t xml:space="preserve"> → </t>
    </r>
    <r>
      <rPr>
        <sz val="9"/>
        <color indexed="10"/>
        <rFont val="HGPｺﾞｼｯｸM"/>
        <family val="3"/>
        <charset val="128"/>
      </rPr>
      <t>19</t>
    </r>
    <phoneticPr fontId="1"/>
  </si>
  <si>
    <r>
      <t>前衛タイプの被ダメージ5</t>
    </r>
    <r>
      <rPr>
        <sz val="9"/>
        <color indexed="10"/>
        <rFont val="HGPｺﾞｼｯｸM"/>
        <family val="3"/>
        <charset val="128"/>
      </rPr>
      <t>％</t>
    </r>
    <r>
      <rPr>
        <sz val="9"/>
        <rFont val="HGPｺﾞｼｯｸM"/>
        <family val="3"/>
        <charset val="128"/>
      </rPr>
      <t>軽減</t>
    </r>
    <rPh sb="0" eb="2">
      <t>ゼンエイ</t>
    </rPh>
    <rPh sb="6" eb="7">
      <t>ヒ</t>
    </rPh>
    <rPh sb="13" eb="15">
      <t>ケイゲン</t>
    </rPh>
    <phoneticPr fontId="1"/>
  </si>
  <si>
    <r>
      <rPr>
        <sz val="9"/>
        <color indexed="10"/>
        <rFont val="HGPｺﾞｼｯｸM"/>
        <family val="3"/>
        <charset val="128"/>
      </rPr>
      <t>火属性</t>
    </r>
    <r>
      <rPr>
        <sz val="9"/>
        <rFont val="HGPｺﾞｼｯｸM"/>
        <family val="3"/>
        <charset val="128"/>
      </rPr>
      <t>の被ダメージ5</t>
    </r>
    <r>
      <rPr>
        <sz val="9"/>
        <color indexed="10"/>
        <rFont val="HGPｺﾞｼｯｸM"/>
        <family val="3"/>
        <charset val="128"/>
      </rPr>
      <t>％</t>
    </r>
    <r>
      <rPr>
        <sz val="9"/>
        <rFont val="HGPｺﾞｼｯｸM"/>
        <family val="3"/>
        <charset val="128"/>
      </rPr>
      <t>軽減</t>
    </r>
    <rPh sb="0" eb="1">
      <t>ヒ</t>
    </rPh>
    <rPh sb="1" eb="3">
      <t>ゾクセイ</t>
    </rPh>
    <rPh sb="4" eb="5">
      <t>ヒ</t>
    </rPh>
    <rPh sb="11" eb="13">
      <t>ケイゲン</t>
    </rPh>
    <phoneticPr fontId="1"/>
  </si>
  <si>
    <r>
      <t>上段：必殺技</t>
    </r>
    <r>
      <rPr>
        <sz val="9"/>
        <color indexed="36"/>
        <rFont val="HGPｺﾞｼｯｸM"/>
        <family val="3"/>
        <charset val="128"/>
      </rPr>
      <t>(効果持続時間)</t>
    </r>
    <r>
      <rPr>
        <sz val="9"/>
        <rFont val="HGPｺﾞｼｯｸM"/>
        <family val="3"/>
        <charset val="128"/>
      </rPr>
      <t>　/　下段：強化特典　　　　　　　(Lv.100,150,200,250,300　各Lv毎加算値)</t>
    </r>
    <rPh sb="0" eb="2">
      <t>ジョウダン</t>
    </rPh>
    <rPh sb="3" eb="5">
      <t>ヒッサツ</t>
    </rPh>
    <rPh sb="5" eb="6">
      <t>ワザ</t>
    </rPh>
    <rPh sb="7" eb="9">
      <t>コウカ</t>
    </rPh>
    <rPh sb="9" eb="11">
      <t>ジゾク</t>
    </rPh>
    <rPh sb="11" eb="13">
      <t>ジカン</t>
    </rPh>
    <rPh sb="17" eb="19">
      <t>ゲダン</t>
    </rPh>
    <rPh sb="20" eb="22">
      <t>キョウカ</t>
    </rPh>
    <rPh sb="22" eb="24">
      <t>トクテン</t>
    </rPh>
    <rPh sb="55" eb="56">
      <t>カク</t>
    </rPh>
    <rPh sb="58" eb="59">
      <t>ゴト</t>
    </rPh>
    <rPh sb="59" eb="61">
      <t>カサン</t>
    </rPh>
    <rPh sb="61" eb="62">
      <t>アタイ</t>
    </rPh>
    <phoneticPr fontId="1"/>
  </si>
  <si>
    <r>
      <t>味方妖怪の必要妖力軽減</t>
    </r>
    <r>
      <rPr>
        <sz val="8"/>
        <color indexed="17"/>
        <rFont val="HGPｺﾞｼｯｸM"/>
        <family val="3"/>
        <charset val="128"/>
      </rPr>
      <t>（永続効果）</t>
    </r>
    <r>
      <rPr>
        <sz val="8"/>
        <color indexed="8"/>
        <rFont val="HGPｺﾞｼｯｸM"/>
        <family val="3"/>
        <charset val="128"/>
      </rPr>
      <t>と、</t>
    </r>
    <r>
      <rPr>
        <sz val="8"/>
        <color indexed="10"/>
        <rFont val="HGPｺﾞｼｯｸM"/>
        <family val="3"/>
        <charset val="128"/>
      </rPr>
      <t>敵妖怪の必要妖力増加</t>
    </r>
    <r>
      <rPr>
        <sz val="8"/>
        <color indexed="17"/>
        <rFont val="HGPｺﾞｼｯｸM"/>
        <family val="3"/>
        <charset val="128"/>
      </rPr>
      <t>（永続効果）</t>
    </r>
    <r>
      <rPr>
        <sz val="8"/>
        <color indexed="40"/>
        <rFont val="HGPｺﾞｼｯｸM"/>
        <family val="3"/>
        <charset val="128"/>
      </rPr>
      <t>　★</t>
    </r>
    <rPh sb="0" eb="2">
      <t>ミカタ</t>
    </rPh>
    <rPh sb="2" eb="4">
      <t>ヨウカイ</t>
    </rPh>
    <rPh sb="5" eb="7">
      <t>ヒツヨウ</t>
    </rPh>
    <rPh sb="7" eb="8">
      <t>ヨウ</t>
    </rPh>
    <rPh sb="8" eb="9">
      <t>リョク</t>
    </rPh>
    <rPh sb="9" eb="11">
      <t>ケイゲン</t>
    </rPh>
    <rPh sb="12" eb="14">
      <t>エイゾク</t>
    </rPh>
    <rPh sb="14" eb="16">
      <t>コウカ</t>
    </rPh>
    <rPh sb="19" eb="20">
      <t>テキ</t>
    </rPh>
    <rPh sb="20" eb="22">
      <t>ヨウカイ</t>
    </rPh>
    <rPh sb="23" eb="25">
      <t>ヒツヨウ</t>
    </rPh>
    <rPh sb="25" eb="26">
      <t>ヨウ</t>
    </rPh>
    <rPh sb="26" eb="27">
      <t>リョク</t>
    </rPh>
    <rPh sb="27" eb="29">
      <t>ゾウカ</t>
    </rPh>
    <rPh sb="30" eb="32">
      <t>エイゾク</t>
    </rPh>
    <rPh sb="32" eb="34">
      <t>コウカ</t>
    </rPh>
    <phoneticPr fontId="1"/>
  </si>
  <si>
    <r>
      <t>味方にかかっている</t>
    </r>
    <r>
      <rPr>
        <sz val="8"/>
        <color indexed="30"/>
        <rFont val="HGPｺﾞｼｯｸM"/>
        <family val="3"/>
        <charset val="128"/>
      </rPr>
      <t>必殺技（状態変化）を打ち消し</t>
    </r>
    <r>
      <rPr>
        <sz val="8"/>
        <color indexed="8"/>
        <rFont val="HGPｺﾞｼｯｸM"/>
        <family val="3"/>
        <charset val="128"/>
      </rPr>
      <t>、体力継続6000/s回復する</t>
    </r>
    <r>
      <rPr>
        <sz val="8"/>
        <color indexed="36"/>
        <rFont val="HGPｺﾞｼｯｸM"/>
        <family val="3"/>
        <charset val="128"/>
      </rPr>
      <t>(10)</t>
    </r>
    <rPh sb="0" eb="2">
      <t>ミカタ</t>
    </rPh>
    <rPh sb="9" eb="12">
      <t>ヒッサツワザ</t>
    </rPh>
    <rPh sb="13" eb="15">
      <t>ジョウタイ</t>
    </rPh>
    <rPh sb="15" eb="17">
      <t>ヘンカ</t>
    </rPh>
    <rPh sb="19" eb="20">
      <t>ウ</t>
    </rPh>
    <rPh sb="21" eb="22">
      <t>ケ</t>
    </rPh>
    <rPh sb="24" eb="26">
      <t>タイリョク</t>
    </rPh>
    <rPh sb="26" eb="28">
      <t>ケイゾク</t>
    </rPh>
    <rPh sb="34" eb="36">
      <t>カイフク</t>
    </rPh>
    <phoneticPr fontId="1"/>
  </si>
  <si>
    <r>
      <t>味方妖怪の必要妖力軽減と、</t>
    </r>
    <r>
      <rPr>
        <sz val="8"/>
        <color indexed="10"/>
        <rFont val="HGPｺﾞｼｯｸM"/>
        <family val="3"/>
        <charset val="128"/>
      </rPr>
      <t>敵に水属性10000ダメージ、妖力生産速度ダウン</t>
    </r>
    <r>
      <rPr>
        <sz val="8"/>
        <color indexed="36"/>
        <rFont val="HGPｺﾞｼｯｸM"/>
        <family val="3"/>
        <charset val="128"/>
      </rPr>
      <t>(20)</t>
    </r>
    <r>
      <rPr>
        <sz val="8"/>
        <color indexed="40"/>
        <rFont val="HGPｺﾞｼｯｸM"/>
        <family val="3"/>
        <charset val="128"/>
      </rPr>
      <t>　★</t>
    </r>
    <rPh sb="0" eb="4">
      <t>ミカタヨウカイ</t>
    </rPh>
    <rPh sb="5" eb="7">
      <t>ヒツヨウ</t>
    </rPh>
    <rPh sb="7" eb="11">
      <t>ヨウリョクケイゲン</t>
    </rPh>
    <rPh sb="13" eb="14">
      <t>テキ</t>
    </rPh>
    <rPh sb="15" eb="16">
      <t>ミズ</t>
    </rPh>
    <rPh sb="16" eb="18">
      <t>ゾクセイ</t>
    </rPh>
    <rPh sb="28" eb="29">
      <t>ヨウ</t>
    </rPh>
    <rPh sb="29" eb="30">
      <t>リョク</t>
    </rPh>
    <rPh sb="30" eb="32">
      <t>セイサン</t>
    </rPh>
    <rPh sb="32" eb="34">
      <t>ソクド</t>
    </rPh>
    <phoneticPr fontId="1"/>
  </si>
  <si>
    <r>
      <t>味方にかかっている</t>
    </r>
    <r>
      <rPr>
        <sz val="8"/>
        <color indexed="30"/>
        <rFont val="HGPｺﾞｼｯｸM"/>
        <family val="3"/>
        <charset val="128"/>
      </rPr>
      <t>必殺技（状態変化）を打ち消し</t>
    </r>
    <r>
      <rPr>
        <sz val="8"/>
        <color indexed="8"/>
        <rFont val="HGPｺﾞｼｯｸM"/>
        <family val="3"/>
        <charset val="128"/>
      </rPr>
      <t>、体力継続6000/s回復する</t>
    </r>
    <rPh sb="0" eb="2">
      <t>ミカタ</t>
    </rPh>
    <rPh sb="9" eb="12">
      <t>ヒッサツワザ</t>
    </rPh>
    <rPh sb="13" eb="15">
      <t>ジョウタイ</t>
    </rPh>
    <rPh sb="15" eb="17">
      <t>ヘンカ</t>
    </rPh>
    <rPh sb="19" eb="20">
      <t>ウ</t>
    </rPh>
    <rPh sb="21" eb="22">
      <t>ケ</t>
    </rPh>
    <rPh sb="24" eb="26">
      <t>タイリョク</t>
    </rPh>
    <rPh sb="26" eb="28">
      <t>ケイゾク</t>
    </rPh>
    <rPh sb="34" eb="36">
      <t>カイフク</t>
    </rPh>
    <phoneticPr fontId="1"/>
  </si>
  <si>
    <r>
      <t>味方妖怪の必要妖力軽減と、</t>
    </r>
    <r>
      <rPr>
        <sz val="8"/>
        <color indexed="10"/>
        <rFont val="HGPｺﾞｼｯｸM"/>
        <family val="3"/>
        <charset val="128"/>
      </rPr>
      <t>敵に水属性10000ダメージ、妖力生産速度ダウン</t>
    </r>
    <r>
      <rPr>
        <sz val="8"/>
        <color indexed="40"/>
        <rFont val="HGPｺﾞｼｯｸM"/>
        <family val="3"/>
        <charset val="128"/>
      </rPr>
      <t>　★</t>
    </r>
    <rPh sb="0" eb="4">
      <t>ミカタヨウカイ</t>
    </rPh>
    <rPh sb="5" eb="7">
      <t>ヒツヨウ</t>
    </rPh>
    <rPh sb="7" eb="11">
      <t>ヨウリョクケイゲン</t>
    </rPh>
    <rPh sb="13" eb="14">
      <t>テキ</t>
    </rPh>
    <rPh sb="15" eb="16">
      <t>ミズ</t>
    </rPh>
    <rPh sb="16" eb="18">
      <t>ゾクセイ</t>
    </rPh>
    <rPh sb="28" eb="29">
      <t>ヨウ</t>
    </rPh>
    <rPh sb="29" eb="30">
      <t>リョク</t>
    </rPh>
    <rPh sb="30" eb="32">
      <t>セイサン</t>
    </rPh>
    <rPh sb="32" eb="34">
      <t>ソクド</t>
    </rPh>
    <phoneticPr fontId="1"/>
  </si>
  <si>
    <t>好機到来　金ン主　(コウキトウライ　カネンヌシ)</t>
    <rPh sb="0" eb="2">
      <t>コウキ</t>
    </rPh>
    <rPh sb="2" eb="4">
      <t>トウライ</t>
    </rPh>
    <rPh sb="5" eb="6">
      <t>キン</t>
    </rPh>
    <rPh sb="7" eb="8">
      <t>ヌシ</t>
    </rPh>
    <phoneticPr fontId="1"/>
  </si>
  <si>
    <t>（　体力：+7500　　攻撃：+1600　　重さ：+10　　　　　/各Lv）</t>
    <rPh sb="2" eb="4">
      <t>タイリョク</t>
    </rPh>
    <rPh sb="12" eb="14">
      <t>コウゲキ</t>
    </rPh>
    <rPh sb="22" eb="23">
      <t>オモ</t>
    </rPh>
    <rPh sb="34" eb="35">
      <t>カク</t>
    </rPh>
    <phoneticPr fontId="1"/>
  </si>
  <si>
    <t>火</t>
    <rPh sb="0" eb="1">
      <t>ヒ</t>
    </rPh>
    <phoneticPr fontId="1"/>
  </si>
  <si>
    <t>水</t>
    <rPh sb="0" eb="1">
      <t>ミズ</t>
    </rPh>
    <phoneticPr fontId="1"/>
  </si>
  <si>
    <t>風</t>
    <rPh sb="0" eb="1">
      <t>カゼ</t>
    </rPh>
    <phoneticPr fontId="1"/>
  </si>
  <si>
    <t>天</t>
    <rPh sb="0" eb="1">
      <t>テン</t>
    </rPh>
    <phoneticPr fontId="1"/>
  </si>
  <si>
    <t>地</t>
    <rPh sb="0" eb="1">
      <t>チ</t>
    </rPh>
    <phoneticPr fontId="1"/>
  </si>
  <si>
    <t>歌娘　猫又　(ウタムスメ　ネコマタ)</t>
    <rPh sb="0" eb="1">
      <t>ウタ</t>
    </rPh>
    <rPh sb="1" eb="2">
      <t>ムスメ</t>
    </rPh>
    <rPh sb="3" eb="5">
      <t>ネコマタ</t>
    </rPh>
    <phoneticPr fontId="1"/>
  </si>
  <si>
    <t>水属性の攻撃力1％アップ</t>
    <rPh sb="0" eb="1">
      <t>ミズ</t>
    </rPh>
    <rPh sb="1" eb="3">
      <t>ゾクセイ</t>
    </rPh>
    <rPh sb="4" eb="7">
      <t>コウゲキリョク</t>
    </rPh>
    <phoneticPr fontId="1"/>
  </si>
  <si>
    <t>敵に水属性3000ダメージ</t>
    <rPh sb="0" eb="1">
      <t>テキ</t>
    </rPh>
    <rPh sb="2" eb="3">
      <t>ミズ</t>
    </rPh>
    <rPh sb="3" eb="5">
      <t>ゾクセイ</t>
    </rPh>
    <phoneticPr fontId="1"/>
  </si>
  <si>
    <t>塗り壁　から進化</t>
    <rPh sb="0" eb="1">
      <t>ヌ</t>
    </rPh>
    <rPh sb="2" eb="3">
      <t>カベ</t>
    </rPh>
    <rPh sb="6" eb="8">
      <t>シンカ</t>
    </rPh>
    <phoneticPr fontId="1"/>
  </si>
  <si>
    <t>天</t>
    <rPh sb="0" eb="1">
      <t>テン</t>
    </rPh>
    <phoneticPr fontId="1"/>
  </si>
  <si>
    <t>火</t>
    <rPh sb="0" eb="1">
      <t>ヒ</t>
    </rPh>
    <phoneticPr fontId="1"/>
  </si>
  <si>
    <t>歌姫　猫又　(ウタヒメ　ネコマタ)</t>
    <rPh sb="0" eb="2">
      <t>ウタヒメ</t>
    </rPh>
    <rPh sb="3" eb="5">
      <t>ネコマタ</t>
    </rPh>
    <phoneticPr fontId="1"/>
  </si>
  <si>
    <t>水属性の攻撃力3％アップ</t>
    <rPh sb="0" eb="1">
      <t>ミズ</t>
    </rPh>
    <rPh sb="1" eb="3">
      <t>ゾクセイ</t>
    </rPh>
    <rPh sb="4" eb="7">
      <t>コウゲキリョク</t>
    </rPh>
    <phoneticPr fontId="1"/>
  </si>
  <si>
    <t>敵に水属性5000ダメージ</t>
    <rPh sb="0" eb="1">
      <t>テキ</t>
    </rPh>
    <rPh sb="2" eb="3">
      <t>ミズ</t>
    </rPh>
    <rPh sb="3" eb="5">
      <t>ゾクセイ</t>
    </rPh>
    <phoneticPr fontId="1"/>
  </si>
  <si>
    <t>置行堀　(オイテケボリ)</t>
    <rPh sb="0" eb="1">
      <t>オ</t>
    </rPh>
    <rPh sb="1" eb="2">
      <t>イ</t>
    </rPh>
    <rPh sb="2" eb="3">
      <t>ホリ</t>
    </rPh>
    <phoneticPr fontId="1"/>
  </si>
  <si>
    <t>おばりよん　(オバリヨン)</t>
    <phoneticPr fontId="1"/>
  </si>
  <si>
    <t>お歯黒べったり　(オハグロベッタリ)</t>
    <rPh sb="1" eb="3">
      <t>ハグロ</t>
    </rPh>
    <phoneticPr fontId="1"/>
  </si>
  <si>
    <t>河童　(カッパ)</t>
    <rPh sb="0" eb="2">
      <t>カッパ</t>
    </rPh>
    <phoneticPr fontId="1"/>
  </si>
  <si>
    <t>突張横綱　河童　(ツッパリヨコヅナ　カッパ)</t>
    <rPh sb="0" eb="1">
      <t>ツ</t>
    </rPh>
    <rPh sb="1" eb="2">
      <t>パ</t>
    </rPh>
    <rPh sb="2" eb="4">
      <t>ヨコヅナ</t>
    </rPh>
    <rPh sb="5" eb="7">
      <t>カッパ</t>
    </rPh>
    <phoneticPr fontId="1"/>
  </si>
  <si>
    <t>ぬっぺっぽう　(ヌッペッポウ)</t>
    <phoneticPr fontId="1"/>
  </si>
  <si>
    <t>水属性の被ダメージ1％軽減</t>
    <rPh sb="0" eb="1">
      <t>ミズ</t>
    </rPh>
    <rPh sb="1" eb="3">
      <t>ゾクセイ</t>
    </rPh>
    <rPh sb="4" eb="5">
      <t>ヒ</t>
    </rPh>
    <rPh sb="11" eb="13">
      <t>ケイゲン</t>
    </rPh>
    <phoneticPr fontId="1"/>
  </si>
  <si>
    <t>敵に継続600/sダメージ</t>
    <rPh sb="0" eb="1">
      <t>テキ</t>
    </rPh>
    <rPh sb="2" eb="4">
      <t>ケイゾク</t>
    </rPh>
    <phoneticPr fontId="1"/>
  </si>
  <si>
    <t>濡れ女　(ヌレオンナ)</t>
    <rPh sb="0" eb="1">
      <t>ヌ</t>
    </rPh>
    <rPh sb="2" eb="3">
      <t>オンナ</t>
    </rPh>
    <phoneticPr fontId="1"/>
  </si>
  <si>
    <t>妖力生産速度5％アップ</t>
    <rPh sb="0" eb="1">
      <t>ヨウ</t>
    </rPh>
    <rPh sb="1" eb="2">
      <t>リョク</t>
    </rPh>
    <rPh sb="2" eb="4">
      <t>セイサン</t>
    </rPh>
    <rPh sb="4" eb="6">
      <t>ソクド</t>
    </rPh>
    <phoneticPr fontId="1"/>
  </si>
  <si>
    <t>蛇使い　濡れ女　(ヘビツカイ　ヌレオンナ)</t>
    <rPh sb="0" eb="1">
      <t>ヘビ</t>
    </rPh>
    <rPh sb="1" eb="2">
      <t>ツカ</t>
    </rPh>
    <rPh sb="4" eb="5">
      <t>ヌ</t>
    </rPh>
    <rPh sb="6" eb="7">
      <t>オンナ</t>
    </rPh>
    <phoneticPr fontId="1"/>
  </si>
  <si>
    <t>妖力生産速度10％アップ</t>
    <rPh sb="0" eb="1">
      <t>ヨウ</t>
    </rPh>
    <rPh sb="1" eb="2">
      <t>リョク</t>
    </rPh>
    <rPh sb="2" eb="4">
      <t>セイサン</t>
    </rPh>
    <rPh sb="4" eb="6">
      <t>ソクド</t>
    </rPh>
    <phoneticPr fontId="1"/>
  </si>
  <si>
    <t>中衛タイプの攻撃力3％アップ</t>
    <rPh sb="0" eb="2">
      <t>チュウエイ</t>
    </rPh>
    <rPh sb="6" eb="9">
      <t>コウゲキリョク</t>
    </rPh>
    <phoneticPr fontId="1"/>
  </si>
  <si>
    <t>水属性の重さ40％アップ</t>
    <rPh sb="0" eb="1">
      <t>ミズ</t>
    </rPh>
    <rPh sb="1" eb="3">
      <t>ゾクセイ</t>
    </rPh>
    <rPh sb="4" eb="5">
      <t>オモ</t>
    </rPh>
    <phoneticPr fontId="1"/>
  </si>
  <si>
    <t>栄螺鬼　(サザエオニ)</t>
    <rPh sb="0" eb="2">
      <t>サザエ</t>
    </rPh>
    <rPh sb="2" eb="3">
      <t>オニ</t>
    </rPh>
    <phoneticPr fontId="1"/>
  </si>
  <si>
    <t>水属性の体力3％アップ</t>
    <rPh sb="0" eb="1">
      <t>ミズ</t>
    </rPh>
    <rPh sb="1" eb="3">
      <t>ゾクセイ</t>
    </rPh>
    <rPh sb="4" eb="6">
      <t>タイリョク</t>
    </rPh>
    <phoneticPr fontId="1"/>
  </si>
  <si>
    <t>味方の攻撃頻度アップ/敵の攻撃頻度ダウン</t>
    <rPh sb="0" eb="2">
      <t>ミカタ</t>
    </rPh>
    <rPh sb="3" eb="5">
      <t>コウゲキ</t>
    </rPh>
    <rPh sb="5" eb="7">
      <t>ヒンド</t>
    </rPh>
    <rPh sb="11" eb="12">
      <t>テキ</t>
    </rPh>
    <rPh sb="13" eb="17">
      <t>コウゲキヒンド</t>
    </rPh>
    <phoneticPr fontId="1"/>
  </si>
  <si>
    <t>化け鯨　(バケクジラ)</t>
    <rPh sb="0" eb="1">
      <t>バ</t>
    </rPh>
    <rPh sb="2" eb="3">
      <t>クジラ</t>
    </rPh>
    <phoneticPr fontId="1"/>
  </si>
  <si>
    <t>水属性の消費妖力2.5％軽減</t>
    <rPh sb="0" eb="1">
      <t>ミズ</t>
    </rPh>
    <rPh sb="1" eb="3">
      <t>ゾクセイ</t>
    </rPh>
    <rPh sb="4" eb="6">
      <t>ショウヒ</t>
    </rPh>
    <rPh sb="6" eb="7">
      <t>ヨウ</t>
    </rPh>
    <rPh sb="7" eb="8">
      <t>リョク</t>
    </rPh>
    <rPh sb="12" eb="14">
      <t>ケイゲン</t>
    </rPh>
    <phoneticPr fontId="1"/>
  </si>
  <si>
    <t>海の怪　化け鯨　(ウミノカイ　バケクジラ)</t>
    <rPh sb="0" eb="1">
      <t>ウミ</t>
    </rPh>
    <rPh sb="2" eb="3">
      <t>カイ</t>
    </rPh>
    <rPh sb="4" eb="5">
      <t>バ</t>
    </rPh>
    <rPh sb="6" eb="7">
      <t>クジラ</t>
    </rPh>
    <phoneticPr fontId="1"/>
  </si>
  <si>
    <t>水属性の消費妖力5％軽減</t>
    <rPh sb="0" eb="1">
      <t>ミズ</t>
    </rPh>
    <rPh sb="1" eb="3">
      <t>ゾクセイ</t>
    </rPh>
    <rPh sb="4" eb="6">
      <t>ショウヒ</t>
    </rPh>
    <rPh sb="6" eb="7">
      <t>ヨウ</t>
    </rPh>
    <rPh sb="7" eb="8">
      <t>リョク</t>
    </rPh>
    <rPh sb="10" eb="12">
      <t>ケイゲン</t>
    </rPh>
    <phoneticPr fontId="1"/>
  </si>
  <si>
    <t>敵に水属性5000ダメージ・ノックバック効果</t>
    <rPh sb="0" eb="1">
      <t>テキ</t>
    </rPh>
    <rPh sb="2" eb="3">
      <t>ミズ</t>
    </rPh>
    <rPh sb="3" eb="5">
      <t>ゾクセイ</t>
    </rPh>
    <rPh sb="20" eb="22">
      <t>コウカ</t>
    </rPh>
    <phoneticPr fontId="1"/>
  </si>
  <si>
    <t>一寸法師　(イッスンボウシ)</t>
    <rPh sb="0" eb="4">
      <t>イッスンボウシ</t>
    </rPh>
    <phoneticPr fontId="1"/>
  </si>
  <si>
    <t>中衛タイプの攻撃力1％アップ</t>
    <rPh sb="0" eb="2">
      <t>チュウエイ</t>
    </rPh>
    <rPh sb="6" eb="9">
      <t>コウゲキリョク</t>
    </rPh>
    <phoneticPr fontId="1"/>
  </si>
  <si>
    <t>申し子　一寸法師　(モウシゴ　イッスンボウシ)</t>
    <rPh sb="0" eb="1">
      <t>モウ</t>
    </rPh>
    <rPh sb="2" eb="3">
      <t>ゴ</t>
    </rPh>
    <rPh sb="4" eb="8">
      <t>イッスンボウシ</t>
    </rPh>
    <phoneticPr fontId="1"/>
  </si>
  <si>
    <t>水着　玉藻　(ミズギ　タマモ)</t>
    <rPh sb="0" eb="2">
      <t>ミズギ</t>
    </rPh>
    <rPh sb="3" eb="5">
      <t>タマモ</t>
    </rPh>
    <phoneticPr fontId="1"/>
  </si>
  <si>
    <t>前衛タイプの被ダメージ1％軽減</t>
    <rPh sb="0" eb="2">
      <t>ゼンエイ</t>
    </rPh>
    <rPh sb="6" eb="7">
      <t>ヒ</t>
    </rPh>
    <rPh sb="13" eb="15">
      <t>ケイゲン</t>
    </rPh>
    <phoneticPr fontId="1"/>
  </si>
  <si>
    <t>味方の攻撃力アップ（永続効果）</t>
    <rPh sb="0" eb="2">
      <t>ミカタ</t>
    </rPh>
    <rPh sb="3" eb="6">
      <t>コウゲキリョク</t>
    </rPh>
    <rPh sb="10" eb="12">
      <t>エイゾク</t>
    </rPh>
    <rPh sb="12" eb="14">
      <t>コウカ</t>
    </rPh>
    <phoneticPr fontId="1"/>
  </si>
  <si>
    <t>水着の姫　玉藻　(ミズギノヒメ　タマモ)</t>
    <rPh sb="0" eb="2">
      <t>ミズギ</t>
    </rPh>
    <rPh sb="3" eb="4">
      <t>ヒメ</t>
    </rPh>
    <rPh sb="5" eb="7">
      <t>タマモ</t>
    </rPh>
    <phoneticPr fontId="1"/>
  </si>
  <si>
    <t>味方の攻撃力アップ（永続効果）/敵の攻撃力ダウン（永続効果）</t>
    <rPh sb="0" eb="2">
      <t>ミカタ</t>
    </rPh>
    <rPh sb="3" eb="6">
      <t>コウゲキリョク</t>
    </rPh>
    <rPh sb="10" eb="12">
      <t>エイゾク</t>
    </rPh>
    <rPh sb="12" eb="14">
      <t>コウカ</t>
    </rPh>
    <rPh sb="16" eb="17">
      <t>テキ</t>
    </rPh>
    <rPh sb="18" eb="21">
      <t>コウゲキリョク</t>
    </rPh>
    <rPh sb="25" eb="27">
      <t>エイゾク</t>
    </rPh>
    <rPh sb="27" eb="29">
      <t>コウカ</t>
    </rPh>
    <phoneticPr fontId="1"/>
  </si>
  <si>
    <t>人魚　(ニンギョ)</t>
    <rPh sb="0" eb="2">
      <t>ニンギョ</t>
    </rPh>
    <phoneticPr fontId="1"/>
  </si>
  <si>
    <t>後衛タイプの移動速度1％アップ</t>
    <rPh sb="0" eb="2">
      <t>コウエイ</t>
    </rPh>
    <rPh sb="6" eb="8">
      <t>イドウ</t>
    </rPh>
    <rPh sb="8" eb="10">
      <t>ソクド</t>
    </rPh>
    <phoneticPr fontId="1"/>
  </si>
  <si>
    <t>蒼海　人魚　(ソウカイ　ニンギョ)</t>
    <rPh sb="0" eb="1">
      <t>アオ</t>
    </rPh>
    <rPh sb="1" eb="2">
      <t>ウミ</t>
    </rPh>
    <rPh sb="3" eb="5">
      <t>ニンギョ</t>
    </rPh>
    <phoneticPr fontId="1"/>
  </si>
  <si>
    <t>後衛タイプの移動速度5％アップ</t>
    <rPh sb="0" eb="2">
      <t>コウエイ</t>
    </rPh>
    <rPh sb="6" eb="8">
      <t>イドウ</t>
    </rPh>
    <rPh sb="8" eb="10">
      <t>ソクド</t>
    </rPh>
    <phoneticPr fontId="1"/>
  </si>
  <si>
    <t>川天狗　(カワテング)</t>
    <rPh sb="0" eb="1">
      <t>カワ</t>
    </rPh>
    <rPh sb="1" eb="3">
      <t>テング</t>
    </rPh>
    <phoneticPr fontId="1"/>
  </si>
  <si>
    <t>水属性の体力1％アップ</t>
    <rPh sb="0" eb="1">
      <t>ミズ</t>
    </rPh>
    <rPh sb="1" eb="3">
      <t>ゾクセイ</t>
    </rPh>
    <rPh sb="4" eb="6">
      <t>タイリョク</t>
    </rPh>
    <phoneticPr fontId="1"/>
  </si>
  <si>
    <t>夢想　川天狗　(ムソウ　カワテング)</t>
    <rPh sb="0" eb="1">
      <t>ユメ</t>
    </rPh>
    <rPh sb="1" eb="2">
      <t>オモ</t>
    </rPh>
    <rPh sb="3" eb="4">
      <t>カワ</t>
    </rPh>
    <rPh sb="4" eb="6">
      <t>テング</t>
    </rPh>
    <phoneticPr fontId="1"/>
  </si>
  <si>
    <t>敵に水属性5000ダメージ・行動停止効果</t>
    <rPh sb="0" eb="1">
      <t>テキ</t>
    </rPh>
    <rPh sb="2" eb="3">
      <t>ミズ</t>
    </rPh>
    <rPh sb="3" eb="5">
      <t>ゾクセイ</t>
    </rPh>
    <rPh sb="14" eb="16">
      <t>コウドウ</t>
    </rPh>
    <rPh sb="16" eb="18">
      <t>テイシ</t>
    </rPh>
    <rPh sb="18" eb="20">
      <t>コウカ</t>
    </rPh>
    <phoneticPr fontId="1"/>
  </si>
  <si>
    <t>□</t>
    <phoneticPr fontId="1"/>
  </si>
  <si>
    <r>
      <t>※</t>
    </r>
    <r>
      <rPr>
        <sz val="9"/>
        <color indexed="17"/>
        <rFont val="HGPｺﾞｼｯｸM"/>
        <family val="3"/>
        <charset val="128"/>
      </rPr>
      <t>クエスト入手-「秘めし力の解放（地）」</t>
    </r>
    <r>
      <rPr>
        <sz val="9"/>
        <color indexed="8"/>
        <rFont val="HGPｺﾞｼｯｸM"/>
        <family val="3"/>
        <charset val="128"/>
      </rPr>
      <t>・</t>
    </r>
    <r>
      <rPr>
        <sz val="9"/>
        <color indexed="51"/>
        <rFont val="HGPｺﾞｼｯｸM"/>
        <family val="3"/>
        <charset val="128"/>
      </rPr>
      <t>コイン交換</t>
    </r>
    <rPh sb="5" eb="7">
      <t>ニュウシュ</t>
    </rPh>
    <rPh sb="9" eb="10">
      <t>ヒ</t>
    </rPh>
    <rPh sb="12" eb="13">
      <t>チカラ</t>
    </rPh>
    <rPh sb="14" eb="16">
      <t>カイホウ</t>
    </rPh>
    <rPh sb="17" eb="18">
      <t>チ</t>
    </rPh>
    <rPh sb="24" eb="26">
      <t>コウカン</t>
    </rPh>
    <phoneticPr fontId="1"/>
  </si>
  <si>
    <r>
      <t>※</t>
    </r>
    <r>
      <rPr>
        <sz val="9"/>
        <color indexed="17"/>
        <rFont val="HGPｺﾞｼｯｸM"/>
        <family val="3"/>
        <charset val="128"/>
      </rPr>
      <t>クエスト入手-「秘めし力の解放（水）」</t>
    </r>
    <r>
      <rPr>
        <sz val="9"/>
        <color indexed="8"/>
        <rFont val="HGPｺﾞｼｯｸM"/>
        <family val="3"/>
        <charset val="128"/>
      </rPr>
      <t>・</t>
    </r>
    <r>
      <rPr>
        <sz val="9"/>
        <color indexed="51"/>
        <rFont val="HGPｺﾞｼｯｸM"/>
        <family val="3"/>
        <charset val="128"/>
      </rPr>
      <t>コイン交換</t>
    </r>
    <rPh sb="5" eb="7">
      <t>ニュウシュ</t>
    </rPh>
    <rPh sb="9" eb="10">
      <t>ヒ</t>
    </rPh>
    <rPh sb="12" eb="13">
      <t>チカラ</t>
    </rPh>
    <rPh sb="14" eb="16">
      <t>カイホウ</t>
    </rPh>
    <rPh sb="17" eb="18">
      <t>ミズ</t>
    </rPh>
    <rPh sb="24" eb="26">
      <t>コウカン</t>
    </rPh>
    <phoneticPr fontId="1"/>
  </si>
  <si>
    <r>
      <t>※</t>
    </r>
    <r>
      <rPr>
        <sz val="9"/>
        <color indexed="17"/>
        <rFont val="HGPｺﾞｼｯｸM"/>
        <family val="3"/>
        <charset val="128"/>
      </rPr>
      <t>クエスト入手-「秘めし力の解放（天）」</t>
    </r>
    <r>
      <rPr>
        <sz val="9"/>
        <color indexed="8"/>
        <rFont val="HGPｺﾞｼｯｸM"/>
        <family val="3"/>
        <charset val="128"/>
      </rPr>
      <t>・</t>
    </r>
    <r>
      <rPr>
        <sz val="9"/>
        <color indexed="51"/>
        <rFont val="HGPｺﾞｼｯｸM"/>
        <family val="3"/>
        <charset val="128"/>
      </rPr>
      <t>コイン交換</t>
    </r>
    <rPh sb="5" eb="7">
      <t>ニュウシュ</t>
    </rPh>
    <rPh sb="9" eb="10">
      <t>ヒ</t>
    </rPh>
    <rPh sb="12" eb="13">
      <t>チカラ</t>
    </rPh>
    <rPh sb="14" eb="16">
      <t>カイホウ</t>
    </rPh>
    <rPh sb="17" eb="18">
      <t>テン</t>
    </rPh>
    <rPh sb="24" eb="26">
      <t>コウカン</t>
    </rPh>
    <phoneticPr fontId="1"/>
  </si>
  <si>
    <t>猪口暮露　(チョクボロン)</t>
    <rPh sb="0" eb="2">
      <t>チョコ</t>
    </rPh>
    <rPh sb="2" eb="3">
      <t>クレ</t>
    </rPh>
    <rPh sb="3" eb="4">
      <t>ロ</t>
    </rPh>
    <phoneticPr fontId="1"/>
  </si>
  <si>
    <t>敵に攻撃力X1倍の天属性ダメージ</t>
    <rPh sb="0" eb="1">
      <t>テキ</t>
    </rPh>
    <rPh sb="2" eb="5">
      <t>コウゲキリョク</t>
    </rPh>
    <rPh sb="7" eb="8">
      <t>バイ</t>
    </rPh>
    <rPh sb="9" eb="10">
      <t>テン</t>
    </rPh>
    <rPh sb="10" eb="12">
      <t>ゾクセイ</t>
    </rPh>
    <phoneticPr fontId="1"/>
  </si>
  <si>
    <t>（　体力：+11000　　攻撃：+5000　　ポイント：-1　　　　　/各Lv）</t>
    <rPh sb="2" eb="4">
      <t>タイリョク</t>
    </rPh>
    <rPh sb="13" eb="15">
      <t>コウゲキ</t>
    </rPh>
    <rPh sb="36" eb="37">
      <t>カク</t>
    </rPh>
    <phoneticPr fontId="1"/>
  </si>
  <si>
    <r>
      <t>鈴鹿御前　(スズカゴゼン)　　</t>
    </r>
    <r>
      <rPr>
        <sz val="9"/>
        <color indexed="10"/>
        <rFont val="HGPｺﾞｼｯｸM"/>
        <family val="3"/>
        <charset val="128"/>
      </rPr>
      <t>※進化あり　→№186</t>
    </r>
    <rPh sb="0" eb="2">
      <t>スズカ</t>
    </rPh>
    <rPh sb="2" eb="4">
      <t>ゴゼン</t>
    </rPh>
    <rPh sb="16" eb="18">
      <t>シンカ</t>
    </rPh>
    <phoneticPr fontId="1"/>
  </si>
  <si>
    <r>
      <t>文車妖妃　(フグルマヨウヒ)　　</t>
    </r>
    <r>
      <rPr>
        <sz val="9"/>
        <color indexed="10"/>
        <rFont val="HGPｺﾞｼｯｸM"/>
        <family val="3"/>
        <charset val="128"/>
      </rPr>
      <t>※進化あり　→№249</t>
    </r>
    <rPh sb="0" eb="1">
      <t>ブン</t>
    </rPh>
    <rPh sb="1" eb="2">
      <t>シャ</t>
    </rPh>
    <rPh sb="2" eb="3">
      <t>ヨウ</t>
    </rPh>
    <rPh sb="3" eb="4">
      <t>ヒ</t>
    </rPh>
    <rPh sb="17" eb="19">
      <t>シンカ</t>
    </rPh>
    <phoneticPr fontId="1"/>
  </si>
  <si>
    <t>敵に風属性1500ダメージ</t>
    <rPh sb="0" eb="1">
      <t>テキ</t>
    </rPh>
    <rPh sb="2" eb="3">
      <t>カゼ</t>
    </rPh>
    <rPh sb="3" eb="5">
      <t>ゾクセイ</t>
    </rPh>
    <phoneticPr fontId="1"/>
  </si>
  <si>
    <t>妖狐　(ヨウコ)</t>
    <rPh sb="0" eb="2">
      <t>ヨウコ</t>
    </rPh>
    <phoneticPr fontId="1"/>
  </si>
  <si>
    <t>智獣　妖狐　(チジュウ　ヨウコ)</t>
    <rPh sb="0" eb="1">
      <t>チ</t>
    </rPh>
    <rPh sb="1" eb="2">
      <t>ジュウ</t>
    </rPh>
    <rPh sb="3" eb="5">
      <t>ヨウコ</t>
    </rPh>
    <phoneticPr fontId="1"/>
  </si>
  <si>
    <t>風属性の攻撃力1％アップ</t>
    <rPh sb="0" eb="1">
      <t>カゼ</t>
    </rPh>
    <rPh sb="1" eb="3">
      <t>ゾクセイ</t>
    </rPh>
    <rPh sb="4" eb="7">
      <t>コウゲキリョク</t>
    </rPh>
    <phoneticPr fontId="1"/>
  </si>
  <si>
    <t>敵に風属性3000ダメージ</t>
    <rPh sb="0" eb="1">
      <t>テキ</t>
    </rPh>
    <rPh sb="2" eb="3">
      <t>カゼ</t>
    </rPh>
    <rPh sb="3" eb="5">
      <t>ゾクセイ</t>
    </rPh>
    <phoneticPr fontId="1"/>
  </si>
  <si>
    <t>賢獣　妖狐　(ケンジュウ　ヨウコ)</t>
    <rPh sb="0" eb="1">
      <t>ケン</t>
    </rPh>
    <rPh sb="1" eb="2">
      <t>ジュウ</t>
    </rPh>
    <rPh sb="3" eb="5">
      <t>ヨウコ</t>
    </rPh>
    <phoneticPr fontId="1"/>
  </si>
  <si>
    <t>風属性の攻撃力3％アップ</t>
    <rPh sb="0" eb="1">
      <t>カゼ</t>
    </rPh>
    <rPh sb="1" eb="3">
      <t>ゾクセイ</t>
    </rPh>
    <rPh sb="4" eb="7">
      <t>コウゲキリョク</t>
    </rPh>
    <phoneticPr fontId="1"/>
  </si>
  <si>
    <t>敵に風属性5000ダメージ</t>
    <rPh sb="0" eb="1">
      <t>テキ</t>
    </rPh>
    <rPh sb="2" eb="3">
      <t>カゼ</t>
    </rPh>
    <rPh sb="3" eb="5">
      <t>ゾクセイ</t>
    </rPh>
    <phoneticPr fontId="1"/>
  </si>
  <si>
    <t>百々爺　(モモンジイ)</t>
    <rPh sb="0" eb="2">
      <t>モモ</t>
    </rPh>
    <rPh sb="2" eb="3">
      <t>ジイ</t>
    </rPh>
    <phoneticPr fontId="1"/>
  </si>
  <si>
    <t>小袖の手　(コソデノテ)</t>
    <rPh sb="0" eb="2">
      <t>コソデ</t>
    </rPh>
    <rPh sb="3" eb="4">
      <t>テ</t>
    </rPh>
    <phoneticPr fontId="1"/>
  </si>
  <si>
    <t>影女　(カゲオンナ)</t>
    <rPh sb="0" eb="1">
      <t>カゲ</t>
    </rPh>
    <rPh sb="1" eb="2">
      <t>オンナ</t>
    </rPh>
    <phoneticPr fontId="1"/>
  </si>
  <si>
    <t>件　(クダン)</t>
    <rPh sb="0" eb="1">
      <t>クダン</t>
    </rPh>
    <phoneticPr fontId="1"/>
  </si>
  <si>
    <t>前衛タイプの攻撃頻度1％アップ</t>
    <rPh sb="0" eb="2">
      <t>ゼンエイ</t>
    </rPh>
    <rPh sb="6" eb="8">
      <t>コウゲキ</t>
    </rPh>
    <rPh sb="8" eb="10">
      <t>ヒンド</t>
    </rPh>
    <phoneticPr fontId="1"/>
  </si>
  <si>
    <t>かまいたち　(カマイタチ)</t>
    <phoneticPr fontId="1"/>
  </si>
  <si>
    <t>風属性の攻撃頻度1％アップ</t>
    <rPh sb="0" eb="1">
      <t>カゼ</t>
    </rPh>
    <rPh sb="1" eb="3">
      <t>ゾクセイ</t>
    </rPh>
    <rPh sb="4" eb="6">
      <t>コウゲキ</t>
    </rPh>
    <rPh sb="6" eb="8">
      <t>ヒンド</t>
    </rPh>
    <phoneticPr fontId="1"/>
  </si>
  <si>
    <t>味方の体力3000回復/敵に風属性1500ダメージ</t>
    <rPh sb="0" eb="2">
      <t>ミカタ</t>
    </rPh>
    <rPh sb="3" eb="5">
      <t>タイリョク</t>
    </rPh>
    <rPh sb="9" eb="11">
      <t>カイフク</t>
    </rPh>
    <rPh sb="12" eb="13">
      <t>テキ</t>
    </rPh>
    <rPh sb="14" eb="15">
      <t>カゼ</t>
    </rPh>
    <rPh sb="15" eb="17">
      <t>ゾクセイ</t>
    </rPh>
    <phoneticPr fontId="1"/>
  </si>
  <si>
    <t>三連旋風　かまいたち　(サンレンセンプウ　カマイタチ)</t>
    <rPh sb="0" eb="1">
      <t>サン</t>
    </rPh>
    <rPh sb="1" eb="2">
      <t>レン</t>
    </rPh>
    <rPh sb="2" eb="4">
      <t>センプウ</t>
    </rPh>
    <phoneticPr fontId="1"/>
  </si>
  <si>
    <t>風属性の攻撃頻度3％アップ</t>
    <rPh sb="0" eb="1">
      <t>カゼ</t>
    </rPh>
    <rPh sb="1" eb="3">
      <t>ゾクセイ</t>
    </rPh>
    <rPh sb="4" eb="6">
      <t>コウゲキ</t>
    </rPh>
    <rPh sb="6" eb="8">
      <t>ヒンド</t>
    </rPh>
    <phoneticPr fontId="1"/>
  </si>
  <si>
    <t>味方の体力6000回復/敵に風属性3000ダメージ</t>
    <rPh sb="0" eb="2">
      <t>ミカタ</t>
    </rPh>
    <rPh sb="3" eb="5">
      <t>タイリョク</t>
    </rPh>
    <rPh sb="9" eb="11">
      <t>カイフク</t>
    </rPh>
    <rPh sb="12" eb="13">
      <t>テキ</t>
    </rPh>
    <rPh sb="14" eb="15">
      <t>カゼ</t>
    </rPh>
    <rPh sb="15" eb="17">
      <t>ゾクセイ</t>
    </rPh>
    <phoneticPr fontId="1"/>
  </si>
  <si>
    <r>
      <t>塗り壁　(ヌリカベ)　　</t>
    </r>
    <r>
      <rPr>
        <sz val="9"/>
        <color indexed="10"/>
        <rFont val="HGPｺﾞｼｯｸM"/>
        <family val="3"/>
        <charset val="128"/>
      </rPr>
      <t>※進化あり　→№114</t>
    </r>
    <rPh sb="0" eb="1">
      <t>ヌ</t>
    </rPh>
    <rPh sb="2" eb="3">
      <t>カベ</t>
    </rPh>
    <rPh sb="13" eb="15">
      <t>シンカ</t>
    </rPh>
    <phoneticPr fontId="1"/>
  </si>
  <si>
    <t>風属性の体力1％アップ</t>
    <rPh sb="0" eb="1">
      <t>カゼ</t>
    </rPh>
    <rPh sb="1" eb="3">
      <t>ゾクセイ</t>
    </rPh>
    <rPh sb="4" eb="6">
      <t>タイリョク</t>
    </rPh>
    <phoneticPr fontId="1"/>
  </si>
  <si>
    <r>
      <t>トイレの花子さん　(トイレノハナコサン)　　</t>
    </r>
    <r>
      <rPr>
        <sz val="9"/>
        <color indexed="10"/>
        <rFont val="HGPｺﾞｼｯｸM"/>
        <family val="3"/>
        <charset val="128"/>
      </rPr>
      <t>※進化あり　→№256</t>
    </r>
    <rPh sb="4" eb="6">
      <t>ハナコ</t>
    </rPh>
    <rPh sb="23" eb="25">
      <t>シンカ</t>
    </rPh>
    <phoneticPr fontId="1"/>
  </si>
  <si>
    <t>前衛タイプの攻撃力3％アップ</t>
    <rPh sb="0" eb="2">
      <t>ゼンエイ</t>
    </rPh>
    <rPh sb="6" eb="9">
      <t>コウゲキリョク</t>
    </rPh>
    <phoneticPr fontId="1"/>
  </si>
  <si>
    <t>妖怪召喚の必要妖力軽減効果</t>
    <rPh sb="0" eb="2">
      <t>ヨウカイ</t>
    </rPh>
    <rPh sb="2" eb="4">
      <t>ショウカン</t>
    </rPh>
    <rPh sb="5" eb="11">
      <t>ヒツヨウヨウリョクケイゲン</t>
    </rPh>
    <rPh sb="11" eb="13">
      <t>コウカ</t>
    </rPh>
    <phoneticPr fontId="1"/>
  </si>
  <si>
    <t>鞍馬天狗　(クラマテング)</t>
    <rPh sb="0" eb="2">
      <t>クラマ</t>
    </rPh>
    <rPh sb="2" eb="4">
      <t>テング</t>
    </rPh>
    <phoneticPr fontId="1"/>
  </si>
  <si>
    <t>前衛タイプの攻撃頻度3％アップ</t>
    <rPh sb="0" eb="2">
      <t>ゼンエイ</t>
    </rPh>
    <rPh sb="6" eb="8">
      <t>コウゲキ</t>
    </rPh>
    <rPh sb="8" eb="10">
      <t>ヒンド</t>
    </rPh>
    <phoneticPr fontId="1"/>
  </si>
  <si>
    <t>塵塚怪王　(チリヅカカイオウ)</t>
    <rPh sb="0" eb="2">
      <t>チリヅカ</t>
    </rPh>
    <rPh sb="2" eb="3">
      <t>カイ</t>
    </rPh>
    <rPh sb="3" eb="4">
      <t>オウ</t>
    </rPh>
    <phoneticPr fontId="1"/>
  </si>
  <si>
    <t>風属性の被ダメージ3％軽減</t>
    <rPh sb="0" eb="1">
      <t>カゼ</t>
    </rPh>
    <rPh sb="1" eb="3">
      <t>ゾクセイ</t>
    </rPh>
    <rPh sb="4" eb="5">
      <t>ヒ</t>
    </rPh>
    <rPh sb="11" eb="13">
      <t>ケイゲン</t>
    </rPh>
    <phoneticPr fontId="1"/>
  </si>
  <si>
    <t>飛緑魔　(ヒノエンマ)</t>
    <rPh sb="0" eb="1">
      <t>ト</t>
    </rPh>
    <rPh sb="1" eb="2">
      <t>ミドリ</t>
    </rPh>
    <rPh sb="2" eb="3">
      <t>マ</t>
    </rPh>
    <phoneticPr fontId="1"/>
  </si>
  <si>
    <t>風属性の体力3％アップ</t>
    <rPh sb="0" eb="1">
      <t>カゼ</t>
    </rPh>
    <rPh sb="1" eb="3">
      <t>ゾクセイ</t>
    </rPh>
    <rPh sb="4" eb="6">
      <t>タイリョク</t>
    </rPh>
    <phoneticPr fontId="1"/>
  </si>
  <si>
    <t>味方の体力継続3000/s回復</t>
    <rPh sb="0" eb="2">
      <t>ミカタ</t>
    </rPh>
    <rPh sb="3" eb="5">
      <t>タイリョク</t>
    </rPh>
    <rPh sb="5" eb="7">
      <t>ケイゾク</t>
    </rPh>
    <rPh sb="13" eb="15">
      <t>カイフク</t>
    </rPh>
    <phoneticPr fontId="1"/>
  </si>
  <si>
    <t>微風　玉藻　(ソヨカゼ　タマモ)</t>
    <rPh sb="0" eb="2">
      <t>ビフウ</t>
    </rPh>
    <rPh sb="3" eb="5">
      <t>タマモ</t>
    </rPh>
    <phoneticPr fontId="1"/>
  </si>
  <si>
    <t>風属性の被ダメージ1％軽減</t>
    <rPh sb="0" eb="1">
      <t>カゼ</t>
    </rPh>
    <rPh sb="1" eb="3">
      <t>ゾクセイ</t>
    </rPh>
    <rPh sb="4" eb="5">
      <t>ヒ</t>
    </rPh>
    <rPh sb="11" eb="13">
      <t>ケイゲン</t>
    </rPh>
    <phoneticPr fontId="1"/>
  </si>
  <si>
    <t>薫風　玉藻　(クンプウ　タマモ)</t>
    <rPh sb="0" eb="2">
      <t>クンプウ</t>
    </rPh>
    <rPh sb="3" eb="5">
      <t>タマモ</t>
    </rPh>
    <phoneticPr fontId="1"/>
  </si>
  <si>
    <t>妖怪召喚の必要妖力軽減効果</t>
    <rPh sb="0" eb="4">
      <t>ヨウカイショウカン</t>
    </rPh>
    <rPh sb="5" eb="13">
      <t>ヒツヨウヨウリョクケイゲンコウカ</t>
    </rPh>
    <phoneticPr fontId="1"/>
  </si>
  <si>
    <t>一目連　(イチモクレン)</t>
    <rPh sb="0" eb="2">
      <t>イチモク</t>
    </rPh>
    <rPh sb="2" eb="3">
      <t>レン</t>
    </rPh>
    <phoneticPr fontId="1"/>
  </si>
  <si>
    <t>風属性の移動速度1％アップ</t>
    <rPh sb="0" eb="1">
      <t>カゼ</t>
    </rPh>
    <rPh sb="1" eb="3">
      <t>ゾクセイ</t>
    </rPh>
    <rPh sb="4" eb="6">
      <t>イドウ</t>
    </rPh>
    <rPh sb="6" eb="8">
      <t>ソクド</t>
    </rPh>
    <phoneticPr fontId="1"/>
  </si>
  <si>
    <t>疾風　一目連　(シップウ　イチモクレン)</t>
    <rPh sb="0" eb="2">
      <t>シップウ</t>
    </rPh>
    <rPh sb="3" eb="5">
      <t>イチモク</t>
    </rPh>
    <rPh sb="5" eb="6">
      <t>レン</t>
    </rPh>
    <phoneticPr fontId="1"/>
  </si>
  <si>
    <t>風属性の移動速度3％アップ</t>
    <rPh sb="0" eb="1">
      <t>カゼ</t>
    </rPh>
    <rPh sb="1" eb="3">
      <t>ゾクセイ</t>
    </rPh>
    <rPh sb="4" eb="6">
      <t>イドウ</t>
    </rPh>
    <rPh sb="6" eb="8">
      <t>ソクド</t>
    </rPh>
    <phoneticPr fontId="1"/>
  </si>
  <si>
    <t>風の三郎　(カゼノサブロウ)</t>
    <rPh sb="0" eb="1">
      <t>カゼ</t>
    </rPh>
    <rPh sb="2" eb="4">
      <t>サブロウ</t>
    </rPh>
    <phoneticPr fontId="1"/>
  </si>
  <si>
    <t>中衛タイプの重さ20％アップ</t>
    <rPh sb="0" eb="2">
      <t>チュウエイ</t>
    </rPh>
    <rPh sb="6" eb="7">
      <t>オモ</t>
    </rPh>
    <phoneticPr fontId="1"/>
  </si>
  <si>
    <t>漂妖　風の三郎　(ヒョウヨウ　カゼノサブロウ)</t>
    <rPh sb="0" eb="1">
      <t>タダヨ</t>
    </rPh>
    <rPh sb="1" eb="2">
      <t>ヨウ</t>
    </rPh>
    <rPh sb="3" eb="4">
      <t>カゼ</t>
    </rPh>
    <rPh sb="5" eb="7">
      <t>サブロウ</t>
    </rPh>
    <phoneticPr fontId="1"/>
  </si>
  <si>
    <t>中衛タイプの重さ40％アップ</t>
    <rPh sb="0" eb="2">
      <t>チュウエイ</t>
    </rPh>
    <rPh sb="6" eb="7">
      <t>オモ</t>
    </rPh>
    <phoneticPr fontId="1"/>
  </si>
  <si>
    <t>ターボばあちゃん　(ターボバアチャン)</t>
    <phoneticPr fontId="1"/>
  </si>
  <si>
    <t>味方の攻撃力アップ/敵の攻撃力ダウン</t>
    <rPh sb="0" eb="2">
      <t>ミカタ</t>
    </rPh>
    <rPh sb="3" eb="6">
      <t>コウゲキリョク</t>
    </rPh>
    <rPh sb="10" eb="11">
      <t>テキ</t>
    </rPh>
    <rPh sb="12" eb="15">
      <t>コウゲキリョク</t>
    </rPh>
    <phoneticPr fontId="1"/>
  </si>
  <si>
    <t>大荒　ターボばあちゃん　(ダイコウ　ターボバアチャン)</t>
    <rPh sb="0" eb="2">
      <t>オオア</t>
    </rPh>
    <phoneticPr fontId="1"/>
  </si>
  <si>
    <t>花魄　(カハク)</t>
    <rPh sb="0" eb="1">
      <t>カ</t>
    </rPh>
    <rPh sb="1" eb="2">
      <t>ハク</t>
    </rPh>
    <phoneticPr fontId="1"/>
  </si>
  <si>
    <t>樹木の精　花魄　(ジュモクノセイ　カハク)</t>
    <rPh sb="0" eb="2">
      <t>ジュモク</t>
    </rPh>
    <rPh sb="3" eb="4">
      <t>セイ</t>
    </rPh>
    <rPh sb="5" eb="6">
      <t>カ</t>
    </rPh>
    <rPh sb="6" eb="7">
      <t>ハク</t>
    </rPh>
    <phoneticPr fontId="1"/>
  </si>
  <si>
    <t>後衛タイプの攻撃力1％アップ</t>
    <rPh sb="0" eb="2">
      <t>コウエイ</t>
    </rPh>
    <rPh sb="6" eb="9">
      <t>コウゲキリョク</t>
    </rPh>
    <phoneticPr fontId="1"/>
  </si>
  <si>
    <t>後衛タイプの攻撃力3％アップ</t>
    <rPh sb="0" eb="2">
      <t>コウエイ</t>
    </rPh>
    <rPh sb="6" eb="9">
      <t>コウゲキリョク</t>
    </rPh>
    <phoneticPr fontId="1"/>
  </si>
  <si>
    <t>天属性の攻撃力1％アップ</t>
    <rPh sb="0" eb="1">
      <t>テン</t>
    </rPh>
    <rPh sb="1" eb="3">
      <t>ゾクセイ</t>
    </rPh>
    <rPh sb="4" eb="7">
      <t>コウゲキリョク</t>
    </rPh>
    <phoneticPr fontId="1"/>
  </si>
  <si>
    <t>敵に天属性3000ダメージ</t>
    <rPh sb="0" eb="1">
      <t>テキ</t>
    </rPh>
    <rPh sb="2" eb="3">
      <t>テン</t>
    </rPh>
    <rPh sb="3" eb="5">
      <t>ゾクセイ</t>
    </rPh>
    <phoneticPr fontId="1"/>
  </si>
  <si>
    <t>天邪鬼　(アマノジャク)</t>
    <rPh sb="0" eb="3">
      <t>アマノジャク</t>
    </rPh>
    <phoneticPr fontId="1"/>
  </si>
  <si>
    <t>天真少童　天邪鬼　(テンシンショウドウ　アマノジャク)</t>
    <rPh sb="0" eb="2">
      <t>テンシン</t>
    </rPh>
    <rPh sb="2" eb="3">
      <t>ショウ</t>
    </rPh>
    <rPh sb="3" eb="4">
      <t>ドウ</t>
    </rPh>
    <rPh sb="5" eb="8">
      <t>アマノジャク</t>
    </rPh>
    <phoneticPr fontId="1"/>
  </si>
  <si>
    <t>敵に天属性5000ダメージ</t>
    <rPh sb="0" eb="1">
      <t>テキ</t>
    </rPh>
    <rPh sb="2" eb="3">
      <t>テン</t>
    </rPh>
    <rPh sb="3" eb="5">
      <t>ゾクセイ</t>
    </rPh>
    <phoneticPr fontId="1"/>
  </si>
  <si>
    <t>傘化け　(カサバケ)</t>
    <rPh sb="0" eb="1">
      <t>カサ</t>
    </rPh>
    <rPh sb="1" eb="2">
      <t>バ</t>
    </rPh>
    <phoneticPr fontId="1"/>
  </si>
  <si>
    <t>敵に天属性1500ダメージ</t>
    <rPh sb="0" eb="1">
      <t>テキ</t>
    </rPh>
    <rPh sb="2" eb="3">
      <t>テン</t>
    </rPh>
    <rPh sb="3" eb="5">
      <t>ゾクセイ</t>
    </rPh>
    <phoneticPr fontId="1"/>
  </si>
  <si>
    <t>天蓋　傘化け　(テンガイ　カサバケ)</t>
    <rPh sb="0" eb="2">
      <t>テンガイ</t>
    </rPh>
    <rPh sb="3" eb="4">
      <t>カサ</t>
    </rPh>
    <rPh sb="4" eb="5">
      <t>バ</t>
    </rPh>
    <phoneticPr fontId="1"/>
  </si>
  <si>
    <t>天属性の被ダメージ1％軽減</t>
    <rPh sb="0" eb="1">
      <t>テン</t>
    </rPh>
    <rPh sb="1" eb="3">
      <t>ゾクセイ</t>
    </rPh>
    <rPh sb="4" eb="5">
      <t>ヒ</t>
    </rPh>
    <rPh sb="11" eb="13">
      <t>ケイゲン</t>
    </rPh>
    <phoneticPr fontId="1"/>
  </si>
  <si>
    <t>払子守　(ホッスモリ)</t>
    <rPh sb="0" eb="1">
      <t>ハラ</t>
    </rPh>
    <rPh sb="1" eb="3">
      <t>コモリ</t>
    </rPh>
    <phoneticPr fontId="1"/>
  </si>
  <si>
    <t>木魚達磨　(モクギョダルマ)</t>
    <rPh sb="0" eb="2">
      <t>モクギョ</t>
    </rPh>
    <rPh sb="2" eb="4">
      <t>ダルマ</t>
    </rPh>
    <phoneticPr fontId="1"/>
  </si>
  <si>
    <t>豆腐小僧　(トウフコゾウ)</t>
    <rPh sb="0" eb="2">
      <t>トウフ</t>
    </rPh>
    <rPh sb="2" eb="4">
      <t>コゾウ</t>
    </rPh>
    <phoneticPr fontId="1"/>
  </si>
  <si>
    <t>戦闘後の取得魂30％増量</t>
    <rPh sb="0" eb="2">
      <t>セントウ</t>
    </rPh>
    <rPh sb="2" eb="3">
      <t>ゴ</t>
    </rPh>
    <rPh sb="4" eb="6">
      <t>シュトク</t>
    </rPh>
    <rPh sb="6" eb="7">
      <t>タマシイ</t>
    </rPh>
    <rPh sb="10" eb="12">
      <t>ゾウリョウ</t>
    </rPh>
    <phoneticPr fontId="1"/>
  </si>
  <si>
    <t>毛羽毛現　(ケウケゲン)</t>
    <rPh sb="0" eb="1">
      <t>ケ</t>
    </rPh>
    <rPh sb="1" eb="3">
      <t>ウモウ</t>
    </rPh>
    <rPh sb="3" eb="4">
      <t>ゲン</t>
    </rPh>
    <phoneticPr fontId="1"/>
  </si>
  <si>
    <t>天属性の移動速度1％アップ</t>
    <rPh sb="0" eb="1">
      <t>テン</t>
    </rPh>
    <rPh sb="1" eb="3">
      <t>ゾクセイ</t>
    </rPh>
    <rPh sb="4" eb="6">
      <t>イドウ</t>
    </rPh>
    <rPh sb="6" eb="8">
      <t>ソクド</t>
    </rPh>
    <phoneticPr fontId="1"/>
  </si>
  <si>
    <t>瀬戸大将　(セトタイショウ)</t>
    <rPh sb="0" eb="2">
      <t>セト</t>
    </rPh>
    <rPh sb="2" eb="4">
      <t>タイショウ</t>
    </rPh>
    <phoneticPr fontId="1"/>
  </si>
  <si>
    <t>天属性の重さ20％アップ</t>
    <rPh sb="0" eb="1">
      <t>テン</t>
    </rPh>
    <rPh sb="1" eb="3">
      <t>ゾクセイ</t>
    </rPh>
    <rPh sb="4" eb="5">
      <t>オモ</t>
    </rPh>
    <phoneticPr fontId="1"/>
  </si>
  <si>
    <t>敵の攻撃頻度ダウン</t>
    <rPh sb="0" eb="1">
      <t>テキ</t>
    </rPh>
    <rPh sb="2" eb="6">
      <t>コウゲキヒンド</t>
    </rPh>
    <phoneticPr fontId="1"/>
  </si>
  <si>
    <r>
      <t>管狐　(クダギツネ)　　</t>
    </r>
    <r>
      <rPr>
        <sz val="9"/>
        <color indexed="10"/>
        <rFont val="HGPｺﾞｼｯｸM"/>
        <family val="3"/>
        <charset val="128"/>
      </rPr>
      <t>※進化あり　→№163</t>
    </r>
    <rPh sb="0" eb="1">
      <t>クダ</t>
    </rPh>
    <rPh sb="1" eb="2">
      <t>キツネ</t>
    </rPh>
    <rPh sb="13" eb="15">
      <t>シンカ</t>
    </rPh>
    <phoneticPr fontId="1"/>
  </si>
  <si>
    <t>中衛タイプの被ダメージ1％軽減</t>
    <rPh sb="0" eb="2">
      <t>チュウエイ</t>
    </rPh>
    <rPh sb="6" eb="7">
      <t>ヒ</t>
    </rPh>
    <rPh sb="13" eb="15">
      <t>ケイゲン</t>
    </rPh>
    <phoneticPr fontId="1"/>
  </si>
  <si>
    <t>味方の攻撃頻度アップ</t>
    <rPh sb="0" eb="2">
      <t>ミカタ</t>
    </rPh>
    <rPh sb="3" eb="7">
      <t>コウゲキヒンド</t>
    </rPh>
    <phoneticPr fontId="1"/>
  </si>
  <si>
    <t>しっぺいたろう　(シッペイタロウ)</t>
    <phoneticPr fontId="1"/>
  </si>
  <si>
    <t>前衛タイプの重さ40％アップ</t>
    <rPh sb="0" eb="2">
      <t>ゼンエイ</t>
    </rPh>
    <rPh sb="6" eb="7">
      <t>オモ</t>
    </rPh>
    <phoneticPr fontId="1"/>
  </si>
  <si>
    <r>
      <t>長壁姫　(オサカベヒメ)　　</t>
    </r>
    <r>
      <rPr>
        <sz val="9"/>
        <color indexed="10"/>
        <rFont val="HGPｺﾞｼｯｸM"/>
        <family val="3"/>
        <charset val="128"/>
      </rPr>
      <t>※進化あり　→№115</t>
    </r>
    <rPh sb="0" eb="2">
      <t>オサカベ</t>
    </rPh>
    <rPh sb="2" eb="3">
      <t>ヒメ</t>
    </rPh>
    <rPh sb="15" eb="17">
      <t>シンカ</t>
    </rPh>
    <phoneticPr fontId="1"/>
  </si>
  <si>
    <t>天属性の体力3％アップ</t>
    <rPh sb="0" eb="1">
      <t>テン</t>
    </rPh>
    <rPh sb="1" eb="3">
      <t>ゾクセイ</t>
    </rPh>
    <rPh sb="4" eb="6">
      <t>タイリョク</t>
    </rPh>
    <phoneticPr fontId="1"/>
  </si>
  <si>
    <t>味方の体力10000回復</t>
    <rPh sb="0" eb="2">
      <t>ミカタ</t>
    </rPh>
    <rPh sb="3" eb="5">
      <t>タイリョク</t>
    </rPh>
    <rPh sb="10" eb="12">
      <t>カイフク</t>
    </rPh>
    <phoneticPr fontId="1"/>
  </si>
  <si>
    <r>
      <t>なまはげ　(ナマハゲ)　　</t>
    </r>
    <r>
      <rPr>
        <sz val="9"/>
        <color indexed="10"/>
        <rFont val="HGPｺﾞｼｯｸM"/>
        <family val="3"/>
        <charset val="128"/>
      </rPr>
      <t>※進化あり　→№251</t>
    </r>
    <rPh sb="14" eb="16">
      <t>シンカ</t>
    </rPh>
    <phoneticPr fontId="1"/>
  </si>
  <si>
    <t>天属性の攻撃頻度3％アップ</t>
    <rPh sb="0" eb="1">
      <t>テン</t>
    </rPh>
    <rPh sb="1" eb="3">
      <t>ゾクセイ</t>
    </rPh>
    <rPh sb="4" eb="6">
      <t>コウゲキ</t>
    </rPh>
    <rPh sb="6" eb="8">
      <t>ヒンド</t>
    </rPh>
    <phoneticPr fontId="1"/>
  </si>
  <si>
    <t>味方の攻撃力アップ/敵に継続600/sダメージ</t>
    <rPh sb="0" eb="2">
      <t>ミカタ</t>
    </rPh>
    <rPh sb="3" eb="6">
      <t>コウゲキリョク</t>
    </rPh>
    <rPh sb="10" eb="11">
      <t>テキ</t>
    </rPh>
    <rPh sb="12" eb="14">
      <t>ケイゾク</t>
    </rPh>
    <phoneticPr fontId="1"/>
  </si>
  <si>
    <t>家鳴り　(ヤナリ)</t>
    <rPh sb="0" eb="1">
      <t>イエ</t>
    </rPh>
    <rPh sb="1" eb="2">
      <t>ナ</t>
    </rPh>
    <phoneticPr fontId="1"/>
  </si>
  <si>
    <t>天属性の体力1％アップ</t>
    <rPh sb="0" eb="1">
      <t>テン</t>
    </rPh>
    <rPh sb="1" eb="3">
      <t>ゾクセイ</t>
    </rPh>
    <rPh sb="4" eb="6">
      <t>タイリョク</t>
    </rPh>
    <phoneticPr fontId="1"/>
  </si>
  <si>
    <t>味方の移動速度アップ</t>
    <rPh sb="0" eb="2">
      <t>ミカタ</t>
    </rPh>
    <rPh sb="3" eb="7">
      <t>イドウソクド</t>
    </rPh>
    <phoneticPr fontId="1"/>
  </si>
  <si>
    <t>座敷童子　(ザシキワラシ)</t>
    <rPh sb="0" eb="2">
      <t>ザシキ</t>
    </rPh>
    <rPh sb="2" eb="4">
      <t>ドウジ</t>
    </rPh>
    <phoneticPr fontId="1"/>
  </si>
  <si>
    <t>福招く　座敷童子　(フクマネク　ザシキワラシ)</t>
    <rPh sb="0" eb="1">
      <t>フク</t>
    </rPh>
    <rPh sb="1" eb="2">
      <t>マネ</t>
    </rPh>
    <rPh sb="4" eb="6">
      <t>ザシキ</t>
    </rPh>
    <rPh sb="6" eb="8">
      <t>ドウジ</t>
    </rPh>
    <phoneticPr fontId="1"/>
  </si>
  <si>
    <t>雷獣　(ライジュウ)</t>
    <rPh sb="0" eb="1">
      <t>ライ</t>
    </rPh>
    <rPh sb="1" eb="2">
      <t>ジュウ</t>
    </rPh>
    <phoneticPr fontId="1"/>
  </si>
  <si>
    <t>天属性と前衛タイプの移動速度1％アップ</t>
    <rPh sb="0" eb="1">
      <t>テン</t>
    </rPh>
    <rPh sb="1" eb="3">
      <t>ゾクセイ</t>
    </rPh>
    <rPh sb="4" eb="6">
      <t>ゼンエイ</t>
    </rPh>
    <rPh sb="10" eb="12">
      <t>イドウ</t>
    </rPh>
    <rPh sb="12" eb="14">
      <t>ソクド</t>
    </rPh>
    <phoneticPr fontId="1"/>
  </si>
  <si>
    <t>天駆　雷獣　(テンク　ライジュウ)</t>
    <rPh sb="0" eb="1">
      <t>アマ</t>
    </rPh>
    <rPh sb="1" eb="2">
      <t>カ</t>
    </rPh>
    <rPh sb="3" eb="4">
      <t>ライ</t>
    </rPh>
    <rPh sb="4" eb="5">
      <t>ジュウ</t>
    </rPh>
    <phoneticPr fontId="1"/>
  </si>
  <si>
    <t>天属性と前衛タイプの移動速度5％アップ</t>
    <rPh sb="0" eb="1">
      <t>テン</t>
    </rPh>
    <rPh sb="1" eb="3">
      <t>ゾクセイ</t>
    </rPh>
    <rPh sb="4" eb="6">
      <t>ゼンエイ</t>
    </rPh>
    <rPh sb="10" eb="12">
      <t>イドウ</t>
    </rPh>
    <rPh sb="12" eb="14">
      <t>ソクド</t>
    </rPh>
    <phoneticPr fontId="1"/>
  </si>
  <si>
    <t>味方の攻撃力・攻撃頻度・移動速度アップ/敵に行動停止効果</t>
    <rPh sb="0" eb="2">
      <t>ミカタ</t>
    </rPh>
    <rPh sb="3" eb="6">
      <t>コウゲキリョク</t>
    </rPh>
    <rPh sb="7" eb="9">
      <t>コウゲキ</t>
    </rPh>
    <rPh sb="9" eb="11">
      <t>ヒンド</t>
    </rPh>
    <rPh sb="12" eb="14">
      <t>イドウ</t>
    </rPh>
    <rPh sb="14" eb="16">
      <t>ソクド</t>
    </rPh>
    <rPh sb="20" eb="21">
      <t>テキ</t>
    </rPh>
    <rPh sb="22" eb="24">
      <t>コウドウ</t>
    </rPh>
    <rPh sb="24" eb="26">
      <t>テイシ</t>
    </rPh>
    <rPh sb="26" eb="28">
      <t>コウカ</t>
    </rPh>
    <phoneticPr fontId="1"/>
  </si>
  <si>
    <t>方相氏　(ホウソウシ)</t>
    <rPh sb="0" eb="3">
      <t>ホウソウシ</t>
    </rPh>
    <phoneticPr fontId="1"/>
  </si>
  <si>
    <t>天属性が地属性から受けるダメージ20％軽減</t>
    <rPh sb="0" eb="1">
      <t>テン</t>
    </rPh>
    <rPh sb="1" eb="3">
      <t>ゾクセイ</t>
    </rPh>
    <rPh sb="4" eb="5">
      <t>チ</t>
    </rPh>
    <rPh sb="5" eb="7">
      <t>ゾクセイ</t>
    </rPh>
    <rPh sb="9" eb="10">
      <t>ウ</t>
    </rPh>
    <rPh sb="19" eb="21">
      <t>ケイゲン</t>
    </rPh>
    <phoneticPr fontId="1"/>
  </si>
  <si>
    <t>味方の攻撃力500増加</t>
    <rPh sb="0" eb="2">
      <t>ミカタ</t>
    </rPh>
    <rPh sb="3" eb="6">
      <t>コウゲキリョク</t>
    </rPh>
    <rPh sb="9" eb="11">
      <t>ゾウカ</t>
    </rPh>
    <phoneticPr fontId="1"/>
  </si>
  <si>
    <t>中衛タイプの被ダメージ3％軽減</t>
    <rPh sb="0" eb="2">
      <t>チュウエイ</t>
    </rPh>
    <rPh sb="6" eb="7">
      <t>ヒ</t>
    </rPh>
    <rPh sb="13" eb="15">
      <t>ケイゲン</t>
    </rPh>
    <phoneticPr fontId="1"/>
  </si>
  <si>
    <t>魔女　(マジョ)</t>
    <rPh sb="0" eb="2">
      <t>マジョ</t>
    </rPh>
    <phoneticPr fontId="1"/>
  </si>
  <si>
    <t>天属性の攻撃頻度1％アップ</t>
    <rPh sb="0" eb="1">
      <t>テン</t>
    </rPh>
    <rPh sb="1" eb="3">
      <t>ゾクセイ</t>
    </rPh>
    <rPh sb="4" eb="6">
      <t>コウゲキ</t>
    </rPh>
    <rPh sb="6" eb="8">
      <t>ヒンド</t>
    </rPh>
    <phoneticPr fontId="1"/>
  </si>
  <si>
    <t>味方の体力継続900/s回復/敵に継続300/sダメージ</t>
    <rPh sb="0" eb="2">
      <t>ミカタ</t>
    </rPh>
    <rPh sb="3" eb="5">
      <t>タイリョク</t>
    </rPh>
    <rPh sb="5" eb="7">
      <t>ケイゾク</t>
    </rPh>
    <rPh sb="12" eb="14">
      <t>カイフク</t>
    </rPh>
    <rPh sb="15" eb="16">
      <t>テキ</t>
    </rPh>
    <rPh sb="17" eb="19">
      <t>ケイゾク</t>
    </rPh>
    <phoneticPr fontId="1"/>
  </si>
  <si>
    <t>悪戯っ子　魔女　(イタズラッコ　マジョ)</t>
    <rPh sb="0" eb="2">
      <t>イタズラ</t>
    </rPh>
    <rPh sb="3" eb="4">
      <t>コ</t>
    </rPh>
    <rPh sb="5" eb="7">
      <t>マジョ</t>
    </rPh>
    <phoneticPr fontId="1"/>
  </si>
  <si>
    <t>金ン主　(カネンヌシ)</t>
    <rPh sb="0" eb="1">
      <t>カネ</t>
    </rPh>
    <rPh sb="2" eb="3">
      <t>ヌシ</t>
    </rPh>
    <phoneticPr fontId="1"/>
  </si>
  <si>
    <t>中衛タイプの攻撃頻度1％アップ</t>
    <rPh sb="0" eb="2">
      <t>チュウエイ</t>
    </rPh>
    <rPh sb="6" eb="8">
      <t>コウゲキ</t>
    </rPh>
    <rPh sb="8" eb="10">
      <t>ヒンド</t>
    </rPh>
    <phoneticPr fontId="1"/>
  </si>
  <si>
    <t>運試し　金ン主　(ウンダメシ　カネンヌシ)</t>
    <rPh sb="0" eb="2">
      <t>ウンダメ</t>
    </rPh>
    <rPh sb="4" eb="5">
      <t>カネ</t>
    </rPh>
    <rPh sb="6" eb="7">
      <t>ヌシ</t>
    </rPh>
    <phoneticPr fontId="1"/>
  </si>
  <si>
    <t>中衛タイプの攻撃頻度3％アップ</t>
    <rPh sb="0" eb="2">
      <t>チュウエイ</t>
    </rPh>
    <rPh sb="6" eb="8">
      <t>コウゲキ</t>
    </rPh>
    <rPh sb="8" eb="10">
      <t>ヒンド</t>
    </rPh>
    <phoneticPr fontId="1"/>
  </si>
  <si>
    <t>倉ぼっこ　(クラボッコ)</t>
    <rPh sb="0" eb="1">
      <t>クラ</t>
    </rPh>
    <phoneticPr fontId="1"/>
  </si>
  <si>
    <t>後衛タイプの体力1％アップ</t>
    <rPh sb="0" eb="2">
      <t>コウエイ</t>
    </rPh>
    <rPh sb="6" eb="8">
      <t>タイリョク</t>
    </rPh>
    <phoneticPr fontId="1"/>
  </si>
  <si>
    <t>敵に継続500/sダメージ</t>
    <rPh sb="0" eb="1">
      <t>テキ</t>
    </rPh>
    <rPh sb="2" eb="4">
      <t>ケイゾク</t>
    </rPh>
    <phoneticPr fontId="1"/>
  </si>
  <si>
    <t>守童　倉ぼっこ　(モリワラベ　クラボッコ)</t>
    <rPh sb="0" eb="1">
      <t>マモ</t>
    </rPh>
    <rPh sb="1" eb="2">
      <t>ワラベ</t>
    </rPh>
    <rPh sb="3" eb="4">
      <t>クラ</t>
    </rPh>
    <phoneticPr fontId="1"/>
  </si>
  <si>
    <t>後衛タイプの体力3％アップ</t>
    <rPh sb="0" eb="2">
      <t>コウエイ</t>
    </rPh>
    <rPh sb="6" eb="8">
      <t>タイリョク</t>
    </rPh>
    <phoneticPr fontId="1"/>
  </si>
  <si>
    <t>敵に継続900/sダメージ</t>
    <rPh sb="0" eb="1">
      <t>テキ</t>
    </rPh>
    <rPh sb="2" eb="4">
      <t>ケイゾク</t>
    </rPh>
    <phoneticPr fontId="1"/>
  </si>
  <si>
    <t>占者　鳴釜　(センシャ　ナリカマ)</t>
    <rPh sb="0" eb="1">
      <t>ウラナ</t>
    </rPh>
    <rPh sb="1" eb="2">
      <t>モノ</t>
    </rPh>
    <rPh sb="3" eb="5">
      <t>ナリカマ</t>
    </rPh>
    <phoneticPr fontId="1"/>
  </si>
  <si>
    <t>前衛タイプの体力1％アップ</t>
    <rPh sb="0" eb="2">
      <t>ゼンエイ</t>
    </rPh>
    <rPh sb="6" eb="8">
      <t>タイリョク</t>
    </rPh>
    <phoneticPr fontId="1"/>
  </si>
  <si>
    <t>味方の体力継続1800/s回復</t>
    <rPh sb="0" eb="2">
      <t>ミカタ</t>
    </rPh>
    <rPh sb="3" eb="5">
      <t>タイリョク</t>
    </rPh>
    <rPh sb="5" eb="7">
      <t>ケイゾク</t>
    </rPh>
    <rPh sb="13" eb="15">
      <t>カイフク</t>
    </rPh>
    <phoneticPr fontId="1"/>
  </si>
  <si>
    <t>番猫　火車　(バンビョウ　カシャ)</t>
    <rPh sb="0" eb="1">
      <t>バン</t>
    </rPh>
    <rPh sb="1" eb="2">
      <t>ネコ</t>
    </rPh>
    <rPh sb="3" eb="4">
      <t>ヒ</t>
    </rPh>
    <rPh sb="4" eb="5">
      <t>グルマ</t>
    </rPh>
    <phoneticPr fontId="1"/>
  </si>
  <si>
    <t>前衛タイプの体力3％アップ</t>
    <rPh sb="0" eb="2">
      <t>ゼンエイ</t>
    </rPh>
    <rPh sb="6" eb="8">
      <t>タイリョク</t>
    </rPh>
    <phoneticPr fontId="1"/>
  </si>
  <si>
    <t>味方の体力継続3000/s回復</t>
    <rPh sb="0" eb="2">
      <t>ミカタ</t>
    </rPh>
    <rPh sb="3" eb="5">
      <t>タイリョク</t>
    </rPh>
    <rPh sb="5" eb="7">
      <t>ケイゾク</t>
    </rPh>
    <rPh sb="13" eb="15">
      <t>カイフク</t>
    </rPh>
    <phoneticPr fontId="1"/>
  </si>
  <si>
    <t>鬼童丸　(キドウマル)</t>
    <rPh sb="0" eb="1">
      <t>キ</t>
    </rPh>
    <rPh sb="1" eb="2">
      <t>ドウ</t>
    </rPh>
    <rPh sb="2" eb="3">
      <t>マル</t>
    </rPh>
    <phoneticPr fontId="1"/>
  </si>
  <si>
    <t>伏撃　鬼童丸　(フクゲキ　キドウマル)</t>
    <rPh sb="0" eb="1">
      <t>フ</t>
    </rPh>
    <rPh sb="1" eb="2">
      <t>ゲキ</t>
    </rPh>
    <rPh sb="3" eb="4">
      <t>キ</t>
    </rPh>
    <rPh sb="4" eb="5">
      <t>ドウ</t>
    </rPh>
    <rPh sb="5" eb="6">
      <t>マル</t>
    </rPh>
    <phoneticPr fontId="1"/>
  </si>
  <si>
    <t>清姫　(キヨヒメ)</t>
    <rPh sb="0" eb="2">
      <t>キヨヒメ</t>
    </rPh>
    <phoneticPr fontId="1"/>
  </si>
  <si>
    <t>中衛タイプの体力1％アップ</t>
    <rPh sb="0" eb="2">
      <t>チュウエイ</t>
    </rPh>
    <rPh sb="6" eb="8">
      <t>タイリョク</t>
    </rPh>
    <phoneticPr fontId="1"/>
  </si>
  <si>
    <t>愛憎　清姫　(アイゾウ　キヨヒメ)</t>
    <rPh sb="0" eb="2">
      <t>アイゾウ</t>
    </rPh>
    <rPh sb="3" eb="5">
      <t>キヨヒメ</t>
    </rPh>
    <phoneticPr fontId="1"/>
  </si>
  <si>
    <t>中衛タイプの体力3％アップ</t>
    <rPh sb="0" eb="2">
      <t>チュウエイ</t>
    </rPh>
    <rPh sb="6" eb="8">
      <t>タイリョク</t>
    </rPh>
    <phoneticPr fontId="1"/>
  </si>
  <si>
    <t>敵の移動速度ダウン・吹き飛ばし効果</t>
    <rPh sb="0" eb="1">
      <t>テキ</t>
    </rPh>
    <rPh sb="2" eb="4">
      <t>イドウ</t>
    </rPh>
    <rPh sb="4" eb="6">
      <t>ソクド</t>
    </rPh>
    <rPh sb="10" eb="11">
      <t>フ</t>
    </rPh>
    <rPh sb="12" eb="13">
      <t>ト</t>
    </rPh>
    <rPh sb="15" eb="17">
      <t>コウカ</t>
    </rPh>
    <phoneticPr fontId="1"/>
  </si>
  <si>
    <t>火属性の攻撃頻度1％アップ</t>
    <rPh sb="0" eb="1">
      <t>ヒ</t>
    </rPh>
    <rPh sb="1" eb="3">
      <t>ゾクセイ</t>
    </rPh>
    <rPh sb="4" eb="6">
      <t>コウゲキ</t>
    </rPh>
    <rPh sb="6" eb="8">
      <t>ヒンド</t>
    </rPh>
    <phoneticPr fontId="1"/>
  </si>
  <si>
    <t>火属性の消費妖力2.5％軽減</t>
    <rPh sb="0" eb="1">
      <t>ヒ</t>
    </rPh>
    <rPh sb="1" eb="3">
      <t>ゾクセイ</t>
    </rPh>
    <rPh sb="4" eb="6">
      <t>ショウヒ</t>
    </rPh>
    <rPh sb="6" eb="7">
      <t>ヨウ</t>
    </rPh>
    <rPh sb="7" eb="8">
      <t>リョク</t>
    </rPh>
    <rPh sb="12" eb="14">
      <t>ケイゲン</t>
    </rPh>
    <phoneticPr fontId="1"/>
  </si>
  <si>
    <t>火属性の消費妖力5％軽減</t>
    <rPh sb="0" eb="1">
      <t>ヒ</t>
    </rPh>
    <rPh sb="1" eb="3">
      <t>ゾクセイ</t>
    </rPh>
    <rPh sb="4" eb="6">
      <t>ショウヒ</t>
    </rPh>
    <rPh sb="6" eb="7">
      <t>ヨウ</t>
    </rPh>
    <rPh sb="7" eb="8">
      <t>リョク</t>
    </rPh>
    <rPh sb="10" eb="12">
      <t>ケイゲン</t>
    </rPh>
    <phoneticPr fontId="1"/>
  </si>
  <si>
    <t>火属性の被ダメージ1％軽減</t>
    <rPh sb="0" eb="1">
      <t>ヒ</t>
    </rPh>
    <rPh sb="1" eb="3">
      <t>ゾクセイ</t>
    </rPh>
    <rPh sb="4" eb="5">
      <t>ヒ</t>
    </rPh>
    <rPh sb="11" eb="13">
      <t>ケイゲン</t>
    </rPh>
    <phoneticPr fontId="1"/>
  </si>
  <si>
    <t>味方に体力X1倍の体力回復効果/敵に攻撃力X1倍の火属性ダメージ</t>
    <rPh sb="16" eb="17">
      <t>テキ</t>
    </rPh>
    <rPh sb="18" eb="21">
      <t>コウゲキリョク</t>
    </rPh>
    <rPh sb="23" eb="24">
      <t>バイ</t>
    </rPh>
    <rPh sb="25" eb="26">
      <t>ヒ</t>
    </rPh>
    <rPh sb="26" eb="28">
      <t>ゾクセイ</t>
    </rPh>
    <phoneticPr fontId="1"/>
  </si>
  <si>
    <r>
      <t>味方に体力X1倍の体力回復効果/</t>
    </r>
    <r>
      <rPr>
        <sz val="9"/>
        <color indexed="10"/>
        <rFont val="HGPｺﾞｼｯｸM"/>
        <family val="3"/>
        <charset val="128"/>
      </rPr>
      <t>敵に攻撃力X1倍の火属性ダメージ</t>
    </r>
    <rPh sb="16" eb="17">
      <t>テキ</t>
    </rPh>
    <rPh sb="18" eb="21">
      <t>コウゲキリョク</t>
    </rPh>
    <rPh sb="23" eb="24">
      <t>バイ</t>
    </rPh>
    <rPh sb="25" eb="26">
      <t>ヒ</t>
    </rPh>
    <rPh sb="26" eb="28">
      <t>ゾクセイ</t>
    </rPh>
    <phoneticPr fontId="1"/>
  </si>
  <si>
    <t>火属性の被ダメージ3％軽減</t>
    <rPh sb="0" eb="1">
      <t>ヒ</t>
    </rPh>
    <rPh sb="1" eb="3">
      <t>ゾクセイ</t>
    </rPh>
    <rPh sb="4" eb="5">
      <t>ヒ</t>
    </rPh>
    <rPh sb="11" eb="13">
      <t>ケイゲン</t>
    </rPh>
    <phoneticPr fontId="1"/>
  </si>
  <si>
    <t>地属性の攻撃力1％アップ</t>
    <rPh sb="0" eb="1">
      <t>チ</t>
    </rPh>
    <rPh sb="1" eb="3">
      <t>ゾクセイ</t>
    </rPh>
    <rPh sb="4" eb="7">
      <t>コウゲキリョク</t>
    </rPh>
    <phoneticPr fontId="1"/>
  </si>
  <si>
    <t>敵に地属性3000ダメージ</t>
    <rPh sb="0" eb="1">
      <t>テキ</t>
    </rPh>
    <rPh sb="2" eb="3">
      <t>チ</t>
    </rPh>
    <rPh sb="3" eb="5">
      <t>ゾクセイ</t>
    </rPh>
    <phoneticPr fontId="1"/>
  </si>
  <si>
    <t>貧乏神　(ビンボウガミ)</t>
    <rPh sb="0" eb="3">
      <t>ビンボウガミ</t>
    </rPh>
    <phoneticPr fontId="1"/>
  </si>
  <si>
    <t>薄幸幼女　貧乏神　(ハッコウヨウジョ　ビンボウガミ)</t>
    <rPh sb="0" eb="2">
      <t>ハッコウ</t>
    </rPh>
    <rPh sb="2" eb="4">
      <t>ヨウジョ</t>
    </rPh>
    <rPh sb="5" eb="8">
      <t>ビンボウガミ</t>
    </rPh>
    <phoneticPr fontId="1"/>
  </si>
  <si>
    <t>地属性の攻撃力3％アップ</t>
    <rPh sb="0" eb="1">
      <t>チ</t>
    </rPh>
    <rPh sb="1" eb="3">
      <t>ゾクセイ</t>
    </rPh>
    <rPh sb="4" eb="7">
      <t>コウゲキリョク</t>
    </rPh>
    <phoneticPr fontId="1"/>
  </si>
  <si>
    <t>敵に地属性5000ダメージ</t>
    <rPh sb="0" eb="1">
      <t>テキ</t>
    </rPh>
    <rPh sb="2" eb="3">
      <t>チ</t>
    </rPh>
    <rPh sb="3" eb="5">
      <t>ゾクセイ</t>
    </rPh>
    <phoneticPr fontId="1"/>
  </si>
  <si>
    <t>枕返し　(マクラガエシ)</t>
    <rPh sb="0" eb="1">
      <t>マクラ</t>
    </rPh>
    <rPh sb="1" eb="2">
      <t>カエ</t>
    </rPh>
    <phoneticPr fontId="1"/>
  </si>
  <si>
    <t>敵に地属性1500ダメージ</t>
    <rPh sb="0" eb="1">
      <t>テキ</t>
    </rPh>
    <rPh sb="2" eb="3">
      <t>チ</t>
    </rPh>
    <rPh sb="3" eb="5">
      <t>ゾクセイ</t>
    </rPh>
    <phoneticPr fontId="1"/>
  </si>
  <si>
    <t>怪夢　枕返し　(カイム　マクラガエシ)</t>
    <rPh sb="0" eb="1">
      <t>カイ</t>
    </rPh>
    <rPh sb="1" eb="2">
      <t>ユメ</t>
    </rPh>
    <rPh sb="3" eb="4">
      <t>マクラ</t>
    </rPh>
    <rPh sb="4" eb="5">
      <t>カエ</t>
    </rPh>
    <phoneticPr fontId="1"/>
  </si>
  <si>
    <t>橙無蕎麦　(アカリナシソバ)</t>
    <rPh sb="0" eb="1">
      <t>ダイダイ</t>
    </rPh>
    <rPh sb="1" eb="2">
      <t>ナシ</t>
    </rPh>
    <rPh sb="2" eb="4">
      <t>ソバ</t>
    </rPh>
    <phoneticPr fontId="1"/>
  </si>
  <si>
    <t>青行燈　(アオアンドン)</t>
    <rPh sb="0" eb="1">
      <t>アオ</t>
    </rPh>
    <rPh sb="1" eb="3">
      <t>アンドン</t>
    </rPh>
    <phoneticPr fontId="1"/>
  </si>
  <si>
    <t>目目連　(モクモクレン)</t>
    <rPh sb="0" eb="1">
      <t>メ</t>
    </rPh>
    <rPh sb="1" eb="2">
      <t>メ</t>
    </rPh>
    <rPh sb="2" eb="3">
      <t>レン</t>
    </rPh>
    <phoneticPr fontId="1"/>
  </si>
  <si>
    <t>地属性の重さ20％アップ</t>
    <rPh sb="0" eb="1">
      <t>チ</t>
    </rPh>
    <rPh sb="1" eb="3">
      <t>ゾクセイ</t>
    </rPh>
    <rPh sb="4" eb="5">
      <t>オモ</t>
    </rPh>
    <phoneticPr fontId="1"/>
  </si>
  <si>
    <t>朧車　(オボログルマ)</t>
    <rPh sb="0" eb="1">
      <t>オボロ</t>
    </rPh>
    <rPh sb="1" eb="2">
      <t>クルマ</t>
    </rPh>
    <phoneticPr fontId="1"/>
  </si>
  <si>
    <t>地属性の被ダメージ1％軽減</t>
    <rPh sb="0" eb="1">
      <t>チ</t>
    </rPh>
    <rPh sb="1" eb="3">
      <t>ゾクセイ</t>
    </rPh>
    <rPh sb="4" eb="5">
      <t>ヒ</t>
    </rPh>
    <rPh sb="11" eb="13">
      <t>ケイゲン</t>
    </rPh>
    <phoneticPr fontId="1"/>
  </si>
  <si>
    <t>敵の移動速度ダウン</t>
    <rPh sb="0" eb="1">
      <t>テキ</t>
    </rPh>
    <rPh sb="2" eb="6">
      <t>イドウソクド</t>
    </rPh>
    <phoneticPr fontId="1"/>
  </si>
  <si>
    <t>泥田坊　(ドロタボウ)</t>
    <rPh sb="0" eb="1">
      <t>ドロ</t>
    </rPh>
    <rPh sb="1" eb="2">
      <t>タ</t>
    </rPh>
    <rPh sb="2" eb="3">
      <t>ボウ</t>
    </rPh>
    <phoneticPr fontId="1"/>
  </si>
  <si>
    <t>地属性の攻撃頻度1％アップ</t>
    <rPh sb="0" eb="1">
      <t>チ</t>
    </rPh>
    <rPh sb="1" eb="3">
      <t>ゾクセイ</t>
    </rPh>
    <rPh sb="4" eb="6">
      <t>コウゲキ</t>
    </rPh>
    <rPh sb="6" eb="8">
      <t>ヒンド</t>
    </rPh>
    <phoneticPr fontId="1"/>
  </si>
  <si>
    <r>
      <t>がしゃどくろ　(ガシャドクロ)　　</t>
    </r>
    <r>
      <rPr>
        <sz val="9"/>
        <color indexed="10"/>
        <rFont val="HGPｺﾞｼｯｸM"/>
        <family val="3"/>
        <charset val="128"/>
      </rPr>
      <t>※進化あり　→№203</t>
    </r>
    <rPh sb="18" eb="20">
      <t>シンカ</t>
    </rPh>
    <phoneticPr fontId="1"/>
  </si>
  <si>
    <t>地属性の体力3％アップ</t>
    <rPh sb="0" eb="1">
      <t>チ</t>
    </rPh>
    <rPh sb="1" eb="3">
      <t>ゾクセイ</t>
    </rPh>
    <rPh sb="4" eb="6">
      <t>タイリョク</t>
    </rPh>
    <phoneticPr fontId="1"/>
  </si>
  <si>
    <t>百々目鬼　(ドドメキ)</t>
    <rPh sb="0" eb="2">
      <t>トド</t>
    </rPh>
    <rPh sb="2" eb="3">
      <t>モク</t>
    </rPh>
    <rPh sb="3" eb="4">
      <t>オニ</t>
    </rPh>
    <phoneticPr fontId="1"/>
  </si>
  <si>
    <t>縊鬼　(イツキ)</t>
    <rPh sb="0" eb="1">
      <t>クビ</t>
    </rPh>
    <rPh sb="1" eb="2">
      <t>オニ</t>
    </rPh>
    <phoneticPr fontId="1"/>
  </si>
  <si>
    <t>地属性の消費妖力2.5％軽減</t>
    <rPh sb="0" eb="1">
      <t>チ</t>
    </rPh>
    <rPh sb="1" eb="3">
      <t>ゾクセイ</t>
    </rPh>
    <rPh sb="4" eb="6">
      <t>ショウヒ</t>
    </rPh>
    <rPh sb="6" eb="7">
      <t>ヨウ</t>
    </rPh>
    <rPh sb="7" eb="8">
      <t>リョク</t>
    </rPh>
    <rPh sb="12" eb="14">
      <t>ケイゲン</t>
    </rPh>
    <phoneticPr fontId="1"/>
  </si>
  <si>
    <t>敵の移動速度ダウン・継続300/sダメージ</t>
    <rPh sb="0" eb="1">
      <t>テキ</t>
    </rPh>
    <rPh sb="2" eb="4">
      <t>イドウ</t>
    </rPh>
    <rPh sb="4" eb="6">
      <t>ソクド</t>
    </rPh>
    <rPh sb="10" eb="12">
      <t>ケイゾク</t>
    </rPh>
    <phoneticPr fontId="1"/>
  </si>
  <si>
    <t>苦痛探求　縊鬼　(クツウタンキュウ　イツキ)</t>
    <rPh sb="0" eb="2">
      <t>クツウ</t>
    </rPh>
    <rPh sb="2" eb="4">
      <t>タンキュウ</t>
    </rPh>
    <rPh sb="5" eb="6">
      <t>クビ</t>
    </rPh>
    <rPh sb="6" eb="7">
      <t>オニ</t>
    </rPh>
    <phoneticPr fontId="1"/>
  </si>
  <si>
    <t>地属性の消費妖力5％軽減</t>
    <rPh sb="0" eb="1">
      <t>チ</t>
    </rPh>
    <rPh sb="1" eb="3">
      <t>ゾクセイ</t>
    </rPh>
    <rPh sb="4" eb="6">
      <t>ショウヒ</t>
    </rPh>
    <rPh sb="6" eb="7">
      <t>ヨウ</t>
    </rPh>
    <rPh sb="7" eb="8">
      <t>リョク</t>
    </rPh>
    <rPh sb="10" eb="12">
      <t>ケイゲン</t>
    </rPh>
    <phoneticPr fontId="1"/>
  </si>
  <si>
    <t>敵の移動速度ダウン・継続600/sダメージ</t>
    <rPh sb="0" eb="1">
      <t>テキ</t>
    </rPh>
    <rPh sb="2" eb="4">
      <t>イドウ</t>
    </rPh>
    <rPh sb="4" eb="6">
      <t>ソクド</t>
    </rPh>
    <rPh sb="10" eb="12">
      <t>ケイゾク</t>
    </rPh>
    <phoneticPr fontId="1"/>
  </si>
  <si>
    <t>狒々　(ヒヒ)</t>
    <rPh sb="0" eb="2">
      <t>ヒヒ</t>
    </rPh>
    <phoneticPr fontId="1"/>
  </si>
  <si>
    <t>地属性の移動速度1％アップ</t>
    <rPh sb="0" eb="1">
      <t>チ</t>
    </rPh>
    <rPh sb="1" eb="3">
      <t>ゾクセイ</t>
    </rPh>
    <rPh sb="4" eb="6">
      <t>イドウ</t>
    </rPh>
    <rPh sb="6" eb="8">
      <t>ソクド</t>
    </rPh>
    <phoneticPr fontId="1"/>
  </si>
  <si>
    <t>暴猿　狒々　(ボウエン　ヒヒ)</t>
    <rPh sb="0" eb="1">
      <t>ボウ</t>
    </rPh>
    <rPh sb="1" eb="2">
      <t>エン</t>
    </rPh>
    <rPh sb="3" eb="5">
      <t>ヒヒ</t>
    </rPh>
    <phoneticPr fontId="1"/>
  </si>
  <si>
    <t>地属性の移動速度3％アップ</t>
    <rPh sb="0" eb="1">
      <t>チ</t>
    </rPh>
    <rPh sb="1" eb="3">
      <t>ゾクセイ</t>
    </rPh>
    <rPh sb="4" eb="6">
      <t>イドウ</t>
    </rPh>
    <rPh sb="6" eb="8">
      <t>ソクド</t>
    </rPh>
    <phoneticPr fontId="1"/>
  </si>
  <si>
    <t>ぬえ　(ヌエ)</t>
    <phoneticPr fontId="1"/>
  </si>
  <si>
    <t>後衛タイプの攻撃頻度1％アップ</t>
    <rPh sb="0" eb="2">
      <t>コウエイ</t>
    </rPh>
    <rPh sb="6" eb="8">
      <t>コウゲキ</t>
    </rPh>
    <rPh sb="8" eb="10">
      <t>ヒンド</t>
    </rPh>
    <phoneticPr fontId="1"/>
  </si>
  <si>
    <t>鳴獣　ぬえ　(メイジュウ　ヌエ)</t>
    <rPh sb="0" eb="1">
      <t>ナ</t>
    </rPh>
    <rPh sb="1" eb="2">
      <t>ケモノ</t>
    </rPh>
    <phoneticPr fontId="1"/>
  </si>
  <si>
    <t>後衛タイプの攻撃頻度3％アップ</t>
    <rPh sb="0" eb="2">
      <t>コウエイ</t>
    </rPh>
    <rPh sb="6" eb="8">
      <t>コウゲキ</t>
    </rPh>
    <rPh sb="8" eb="10">
      <t>ヒンド</t>
    </rPh>
    <phoneticPr fontId="1"/>
  </si>
  <si>
    <t>骨女　(ホネオンナ)</t>
    <rPh sb="0" eb="1">
      <t>ホネ</t>
    </rPh>
    <rPh sb="1" eb="2">
      <t>オンナ</t>
    </rPh>
    <phoneticPr fontId="1"/>
  </si>
  <si>
    <t>地属性が天属性から受けるダメージ20％軽減</t>
    <rPh sb="0" eb="1">
      <t>チ</t>
    </rPh>
    <rPh sb="1" eb="3">
      <t>ゾクセイ</t>
    </rPh>
    <rPh sb="4" eb="5">
      <t>テン</t>
    </rPh>
    <rPh sb="5" eb="7">
      <t>ゾクセイ</t>
    </rPh>
    <rPh sb="9" eb="10">
      <t>ウ</t>
    </rPh>
    <rPh sb="19" eb="21">
      <t>ケイゲン</t>
    </rPh>
    <phoneticPr fontId="1"/>
  </si>
  <si>
    <t>夜訪婦　骨女　(ヤホウフ　ホネオンナ)</t>
    <rPh sb="0" eb="1">
      <t>ヨル</t>
    </rPh>
    <rPh sb="2" eb="3">
      <t>フ</t>
    </rPh>
    <rPh sb="4" eb="5">
      <t>ホネ</t>
    </rPh>
    <rPh sb="5" eb="6">
      <t>オンナ</t>
    </rPh>
    <phoneticPr fontId="1"/>
  </si>
  <si>
    <t>地属性が天属性から受けるダメージ40％軽減</t>
    <rPh sb="0" eb="1">
      <t>チ</t>
    </rPh>
    <rPh sb="1" eb="3">
      <t>ゾクセイ</t>
    </rPh>
    <rPh sb="4" eb="5">
      <t>テン</t>
    </rPh>
    <rPh sb="5" eb="7">
      <t>ゾクセイ</t>
    </rPh>
    <rPh sb="9" eb="10">
      <t>ウ</t>
    </rPh>
    <rPh sb="19" eb="21">
      <t>ケイゲン</t>
    </rPh>
    <phoneticPr fontId="1"/>
  </si>
  <si>
    <t>大嶽丸　(オオタケマル)</t>
    <rPh sb="0" eb="2">
      <t>オオタケ</t>
    </rPh>
    <rPh sb="2" eb="3">
      <t>マル</t>
    </rPh>
    <phoneticPr fontId="1"/>
  </si>
  <si>
    <t>味方の攻撃力1000増加</t>
    <rPh sb="0" eb="2">
      <t>ミカタ</t>
    </rPh>
    <rPh sb="3" eb="6">
      <t>コウゲキリョク</t>
    </rPh>
    <rPh sb="10" eb="12">
      <t>ゾウカ</t>
    </rPh>
    <phoneticPr fontId="1"/>
  </si>
  <si>
    <t>豪傑　大嶽丸　(ゴウケツ　オオタケマル)</t>
    <rPh sb="0" eb="2">
      <t>ゴウケツ</t>
    </rPh>
    <rPh sb="3" eb="5">
      <t>オオタケ</t>
    </rPh>
    <rPh sb="5" eb="6">
      <t>マル</t>
    </rPh>
    <phoneticPr fontId="1"/>
  </si>
  <si>
    <t>邪魅　(ジャミ)</t>
    <rPh sb="0" eb="2">
      <t>ジャミ</t>
    </rPh>
    <phoneticPr fontId="1"/>
  </si>
  <si>
    <t>味方の移動速度アップ（永続効果）</t>
    <rPh sb="0" eb="2">
      <t>ミカタ</t>
    </rPh>
    <rPh sb="3" eb="5">
      <t>イドウ</t>
    </rPh>
    <rPh sb="5" eb="7">
      <t>ソクド</t>
    </rPh>
    <rPh sb="11" eb="13">
      <t>エイゾク</t>
    </rPh>
    <rPh sb="13" eb="15">
      <t>コウカ</t>
    </rPh>
    <phoneticPr fontId="1"/>
  </si>
  <si>
    <t>面妖　邪魅　(メンヨウ　ジャミ)</t>
    <rPh sb="0" eb="1">
      <t>メン</t>
    </rPh>
    <rPh sb="3" eb="5">
      <t>ジャミ</t>
    </rPh>
    <phoneticPr fontId="1"/>
  </si>
  <si>
    <t>地属性の攻撃頻度3％アップ</t>
    <rPh sb="0" eb="1">
      <t>チ</t>
    </rPh>
    <rPh sb="1" eb="3">
      <t>ゾクセイ</t>
    </rPh>
    <rPh sb="4" eb="6">
      <t>コウゲキ</t>
    </rPh>
    <rPh sb="6" eb="8">
      <t>ヒンド</t>
    </rPh>
    <phoneticPr fontId="1"/>
  </si>
  <si>
    <t>味方の移動速度アップ/敵の移動速度ダウン</t>
    <rPh sb="0" eb="2">
      <t>ミカタ</t>
    </rPh>
    <rPh sb="3" eb="5">
      <t>イドウ</t>
    </rPh>
    <rPh sb="5" eb="7">
      <t>ソクド</t>
    </rPh>
    <rPh sb="11" eb="12">
      <t>テキ</t>
    </rPh>
    <rPh sb="13" eb="15">
      <t>イドウ</t>
    </rPh>
    <rPh sb="15" eb="17">
      <t>ソクド</t>
    </rPh>
    <phoneticPr fontId="1"/>
  </si>
  <si>
    <t>戸隠の鬼女　紅葉　(トガクシノキジョ　モミジ)</t>
    <rPh sb="0" eb="1">
      <t>ト</t>
    </rPh>
    <rPh sb="1" eb="2">
      <t>カク</t>
    </rPh>
    <rPh sb="3" eb="4">
      <t>オニ</t>
    </rPh>
    <rPh sb="4" eb="5">
      <t>オンナ</t>
    </rPh>
    <rPh sb="6" eb="8">
      <t>モミジ</t>
    </rPh>
    <phoneticPr fontId="1"/>
  </si>
  <si>
    <t>紅葉　(モミジ)</t>
    <rPh sb="0" eb="2">
      <t>モミジ</t>
    </rPh>
    <phoneticPr fontId="1"/>
  </si>
  <si>
    <t>地布　大風呂敷　(チブ　オオフロシキ)</t>
    <rPh sb="0" eb="1">
      <t>チ</t>
    </rPh>
    <rPh sb="1" eb="2">
      <t>ヌノ</t>
    </rPh>
    <rPh sb="3" eb="4">
      <t>オオ</t>
    </rPh>
    <rPh sb="4" eb="7">
      <t>フロシキ</t>
    </rPh>
    <phoneticPr fontId="1"/>
  </si>
  <si>
    <t>火布　大風呂敷　(カブ　オオフロシキ)</t>
    <rPh sb="0" eb="1">
      <t>ヒ</t>
    </rPh>
    <rPh sb="1" eb="2">
      <t>ヌノ</t>
    </rPh>
    <rPh sb="3" eb="4">
      <t>オオ</t>
    </rPh>
    <rPh sb="4" eb="7">
      <t>フロシキ</t>
    </rPh>
    <phoneticPr fontId="1"/>
  </si>
  <si>
    <t>水布　大風呂敷　(スイブ　オオフロシキ)</t>
    <rPh sb="0" eb="1">
      <t>ミズ</t>
    </rPh>
    <rPh sb="1" eb="2">
      <t>ヌノ</t>
    </rPh>
    <rPh sb="3" eb="4">
      <t>オオ</t>
    </rPh>
    <rPh sb="4" eb="7">
      <t>フロシキ</t>
    </rPh>
    <phoneticPr fontId="1"/>
  </si>
  <si>
    <t>闘技小僧</t>
    <rPh sb="0" eb="4">
      <t>トウギコゾウ</t>
    </rPh>
    <phoneticPr fontId="1"/>
  </si>
  <si>
    <t>戦闘後の取得魂40％増量</t>
    <rPh sb="0" eb="2">
      <t>セントウ</t>
    </rPh>
    <rPh sb="2" eb="3">
      <t>ゴ</t>
    </rPh>
    <rPh sb="4" eb="6">
      <t>シュトク</t>
    </rPh>
    <rPh sb="6" eb="7">
      <t>タマシイ</t>
    </rPh>
    <rPh sb="10" eb="12">
      <t>ゾウリョウ</t>
    </rPh>
    <phoneticPr fontId="1"/>
  </si>
  <si>
    <t>水蛇　土転び　(スイジャ　ツチコロビ)</t>
    <rPh sb="0" eb="1">
      <t>ミズ</t>
    </rPh>
    <rPh sb="1" eb="2">
      <t>ヘビ</t>
    </rPh>
    <rPh sb="3" eb="4">
      <t>ツチ</t>
    </rPh>
    <rPh sb="4" eb="5">
      <t>コロ</t>
    </rPh>
    <phoneticPr fontId="1"/>
  </si>
  <si>
    <t>風蛇　土転び　(フウジャ　ツチコロビ)</t>
    <rPh sb="0" eb="1">
      <t>カゼ</t>
    </rPh>
    <rPh sb="1" eb="2">
      <t>ヘビ</t>
    </rPh>
    <rPh sb="3" eb="4">
      <t>ツチ</t>
    </rPh>
    <rPh sb="4" eb="5">
      <t>コロ</t>
    </rPh>
    <phoneticPr fontId="1"/>
  </si>
  <si>
    <t>火蛇　土転び　(カジャ　ツチコロビ)</t>
    <rPh sb="0" eb="1">
      <t>ヒ</t>
    </rPh>
    <rPh sb="1" eb="2">
      <t>ヘビ</t>
    </rPh>
    <rPh sb="3" eb="4">
      <t>ツチ</t>
    </rPh>
    <rPh sb="4" eb="5">
      <t>コロ</t>
    </rPh>
    <phoneticPr fontId="1"/>
  </si>
  <si>
    <r>
      <t>厠守　トイレの花子さん　(カワヤモリ　トイレノハナコサン)　</t>
    </r>
    <r>
      <rPr>
        <sz val="9"/>
        <color indexed="10"/>
        <rFont val="HGPｺﾞｼｯｸM"/>
        <family val="3"/>
        <charset val="128"/>
      </rPr>
      <t>▼</t>
    </r>
    <rPh sb="0" eb="1">
      <t>カワヤ</t>
    </rPh>
    <rPh sb="1" eb="2">
      <t>マモ</t>
    </rPh>
    <rPh sb="7" eb="9">
      <t>ハナコ</t>
    </rPh>
    <phoneticPr fontId="1"/>
  </si>
  <si>
    <r>
      <t>厄祓の使者　なまはげ　(ヤクフツノシシャ　ナマハゲ)　</t>
    </r>
    <r>
      <rPr>
        <sz val="9"/>
        <color indexed="10"/>
        <rFont val="HGPｺﾞｼｯｸM"/>
        <family val="3"/>
        <charset val="128"/>
      </rPr>
      <t>▼</t>
    </r>
    <rPh sb="0" eb="1">
      <t>ヤク</t>
    </rPh>
    <rPh sb="1" eb="2">
      <t>ハラ</t>
    </rPh>
    <rPh sb="3" eb="5">
      <t>シシャ</t>
    </rPh>
    <phoneticPr fontId="1"/>
  </si>
  <si>
    <r>
      <t>玉章の念　文車妖妃　(タマヅサノネン　フグルマヨウヒ)　</t>
    </r>
    <r>
      <rPr>
        <sz val="9"/>
        <color indexed="10"/>
        <rFont val="HGPｺﾞｼｯｸM"/>
        <family val="3"/>
        <charset val="128"/>
      </rPr>
      <t>▼</t>
    </r>
    <rPh sb="0" eb="1">
      <t>タマ</t>
    </rPh>
    <rPh sb="1" eb="2">
      <t>ショウ</t>
    </rPh>
    <rPh sb="3" eb="4">
      <t>ネン</t>
    </rPh>
    <rPh sb="5" eb="6">
      <t>ブン</t>
    </rPh>
    <rPh sb="6" eb="7">
      <t>クルマ</t>
    </rPh>
    <rPh sb="7" eb="8">
      <t>ヨウ</t>
    </rPh>
    <rPh sb="8" eb="9">
      <t>キサキ</t>
    </rPh>
    <phoneticPr fontId="1"/>
  </si>
  <si>
    <r>
      <t>妖姫の木偶　がしゃどくろ　(ヨウキノデク　ガシャドクロ)　</t>
    </r>
    <r>
      <rPr>
        <sz val="9"/>
        <color indexed="10"/>
        <rFont val="HGPｺﾞｼｯｸM"/>
        <family val="3"/>
        <charset val="128"/>
      </rPr>
      <t>▼</t>
    </r>
    <rPh sb="0" eb="1">
      <t>ヨウ</t>
    </rPh>
    <rPh sb="1" eb="2">
      <t>ヒメ</t>
    </rPh>
    <rPh sb="3" eb="5">
      <t>デク</t>
    </rPh>
    <phoneticPr fontId="1"/>
  </si>
  <si>
    <r>
      <t>役畜　管狐　(エキチク　クダギツネ)　</t>
    </r>
    <r>
      <rPr>
        <sz val="9"/>
        <color indexed="10"/>
        <rFont val="HGPｺﾞｼｯｸM"/>
        <family val="3"/>
        <charset val="128"/>
      </rPr>
      <t>▼</t>
    </r>
    <rPh sb="0" eb="2">
      <t>エキチク</t>
    </rPh>
    <rPh sb="3" eb="4">
      <t>クダ</t>
    </rPh>
    <rPh sb="4" eb="5">
      <t>ギツネ</t>
    </rPh>
    <phoneticPr fontId="1"/>
  </si>
  <si>
    <r>
      <t>天守隠棲　長壁姫　(テンシュインセイ　オサカベヒメ)　</t>
    </r>
    <r>
      <rPr>
        <sz val="9"/>
        <color indexed="10"/>
        <rFont val="HGPｺﾞｼｯｸM"/>
        <family val="3"/>
        <charset val="128"/>
      </rPr>
      <t>▼</t>
    </r>
    <rPh sb="0" eb="2">
      <t>テンシュ</t>
    </rPh>
    <rPh sb="2" eb="3">
      <t>カク</t>
    </rPh>
    <rPh sb="5" eb="7">
      <t>オサカベ</t>
    </rPh>
    <rPh sb="7" eb="8">
      <t>ヒメ</t>
    </rPh>
    <phoneticPr fontId="1"/>
  </si>
  <si>
    <r>
      <t>堅守　塗り壁　(ケンシュ　ヌリカベ)　</t>
    </r>
    <r>
      <rPr>
        <sz val="9"/>
        <color indexed="10"/>
        <rFont val="HGPｺﾞｼｯｸM"/>
        <family val="3"/>
        <charset val="128"/>
      </rPr>
      <t>▼</t>
    </r>
    <rPh sb="0" eb="2">
      <t>ケンシュ</t>
    </rPh>
    <rPh sb="3" eb="4">
      <t>ヌ</t>
    </rPh>
    <rPh sb="5" eb="6">
      <t>カベ</t>
    </rPh>
    <phoneticPr fontId="1"/>
  </si>
  <si>
    <r>
      <t>契りの立烏帽子　鈴鹿御前　(チギリノタテエボシ　スズカゴゼン)　</t>
    </r>
    <r>
      <rPr>
        <sz val="8.5"/>
        <color indexed="10"/>
        <rFont val="HGPｺﾞｼｯｸM"/>
        <family val="3"/>
        <charset val="128"/>
      </rPr>
      <t>▼</t>
    </r>
    <rPh sb="0" eb="1">
      <t>チギ</t>
    </rPh>
    <rPh sb="3" eb="4">
      <t>タテ</t>
    </rPh>
    <rPh sb="4" eb="7">
      <t>エボシ</t>
    </rPh>
    <rPh sb="8" eb="10">
      <t>スズカ</t>
    </rPh>
    <rPh sb="10" eb="12">
      <t>ゴゼン</t>
    </rPh>
    <phoneticPr fontId="1"/>
  </si>
  <si>
    <t>追儺　方相氏　(ツイナ　ホウソウシ)</t>
    <rPh sb="0" eb="2">
      <t>ツイナ</t>
    </rPh>
    <rPh sb="3" eb="4">
      <t>ホウ</t>
    </rPh>
    <rPh sb="4" eb="5">
      <t>ソウ</t>
    </rPh>
    <rPh sb="5" eb="6">
      <t>シ</t>
    </rPh>
    <phoneticPr fontId="1"/>
  </si>
  <si>
    <t>天属性が地属性から受けるダメージ40％軽減</t>
    <rPh sb="0" eb="1">
      <t>テン</t>
    </rPh>
    <rPh sb="1" eb="3">
      <t>ゾクセイ</t>
    </rPh>
    <rPh sb="4" eb="5">
      <t>チ</t>
    </rPh>
    <rPh sb="5" eb="7">
      <t>ゾクセイ</t>
    </rPh>
    <rPh sb="9" eb="10">
      <t>ウ</t>
    </rPh>
    <rPh sb="19" eb="21">
      <t>ケイゲン</t>
    </rPh>
    <phoneticPr fontId="1"/>
  </si>
  <si>
    <t>前衛</t>
    <rPh sb="0" eb="2">
      <t>ゼンエイ</t>
    </rPh>
    <phoneticPr fontId="1"/>
  </si>
  <si>
    <t>中衛</t>
    <rPh sb="0" eb="2">
      <t>チュウエイ</t>
    </rPh>
    <phoneticPr fontId="1"/>
  </si>
  <si>
    <t>後衛</t>
    <rPh sb="0" eb="2">
      <t>コウエイ</t>
    </rPh>
    <phoneticPr fontId="1"/>
  </si>
  <si>
    <t>キャラ数及びタイプ別数</t>
    <rPh sb="3" eb="4">
      <t>スウ</t>
    </rPh>
    <rPh sb="4" eb="5">
      <t>オヨ</t>
    </rPh>
    <rPh sb="9" eb="10">
      <t>ベツ</t>
    </rPh>
    <rPh sb="10" eb="11">
      <t>スウ</t>
    </rPh>
    <phoneticPr fontId="1"/>
  </si>
  <si>
    <t>体力</t>
    <rPh sb="0" eb="2">
      <t>タイリョク</t>
    </rPh>
    <phoneticPr fontId="1"/>
  </si>
  <si>
    <t>攻撃力</t>
    <rPh sb="0" eb="3">
      <t>コウゲキリョク</t>
    </rPh>
    <phoneticPr fontId="1"/>
  </si>
  <si>
    <t>Lv.310　　　　体力</t>
    <rPh sb="10" eb="12">
      <t>タイリョク</t>
    </rPh>
    <phoneticPr fontId="1"/>
  </si>
  <si>
    <t>Lv.310　　　　攻撃力</t>
    <rPh sb="10" eb="13">
      <t>コウゲキリョク</t>
    </rPh>
    <phoneticPr fontId="1"/>
  </si>
  <si>
    <r>
      <rPr>
        <sz val="9"/>
        <color indexed="10"/>
        <rFont val="HGPｺﾞｼｯｸM"/>
        <family val="3"/>
        <charset val="128"/>
      </rPr>
      <t>旧必殺技：</t>
    </r>
    <r>
      <rPr>
        <sz val="9"/>
        <color indexed="8"/>
        <rFont val="HGPｺﾞｼｯｸM"/>
        <family val="3"/>
        <charset val="128"/>
      </rPr>
      <t>妖怪召喚の必要妖力軽減</t>
    </r>
    <r>
      <rPr>
        <sz val="9"/>
        <color indexed="17"/>
        <rFont val="HGPｺﾞｼｯｸM"/>
        <family val="3"/>
        <charset val="128"/>
      </rPr>
      <t>（永続効果）</t>
    </r>
    <rPh sb="0" eb="1">
      <t>キュウ</t>
    </rPh>
    <rPh sb="1" eb="4">
      <t>ヒッサツワザ</t>
    </rPh>
    <rPh sb="5" eb="7">
      <t>ヨウカイ</t>
    </rPh>
    <rPh sb="7" eb="9">
      <t>ショウカン</t>
    </rPh>
    <rPh sb="10" eb="12">
      <t>ヒツヨウ</t>
    </rPh>
    <rPh sb="12" eb="13">
      <t>ヨウ</t>
    </rPh>
    <rPh sb="13" eb="14">
      <t>リョク</t>
    </rPh>
    <rPh sb="14" eb="16">
      <t>ケイゲン</t>
    </rPh>
    <rPh sb="17" eb="19">
      <t>エイゾク</t>
    </rPh>
    <rPh sb="19" eb="21">
      <t>コウカ</t>
    </rPh>
    <phoneticPr fontId="1"/>
  </si>
  <si>
    <r>
      <rPr>
        <sz val="9"/>
        <color indexed="10"/>
        <rFont val="HGPｺﾞｼｯｸM"/>
        <family val="3"/>
        <charset val="128"/>
      </rPr>
      <t>旧必殺技：</t>
    </r>
    <r>
      <rPr>
        <sz val="9"/>
        <color indexed="8"/>
        <rFont val="HGPｺﾞｼｯｸM"/>
        <family val="3"/>
        <charset val="128"/>
      </rPr>
      <t>妖怪召喚の必要妖力軽減効果</t>
    </r>
    <rPh sb="0" eb="1">
      <t>キュウ</t>
    </rPh>
    <rPh sb="1" eb="4">
      <t>ヒッサツワザ</t>
    </rPh>
    <rPh sb="5" eb="7">
      <t>ヨウカイ</t>
    </rPh>
    <rPh sb="7" eb="9">
      <t>ショウカン</t>
    </rPh>
    <rPh sb="10" eb="12">
      <t>ヒツヨウ</t>
    </rPh>
    <rPh sb="12" eb="13">
      <t>ヨウ</t>
    </rPh>
    <rPh sb="13" eb="14">
      <t>リョク</t>
    </rPh>
    <rPh sb="14" eb="16">
      <t>ケイゲン</t>
    </rPh>
    <rPh sb="16" eb="18">
      <t>コウカ</t>
    </rPh>
    <phoneticPr fontId="1"/>
  </si>
  <si>
    <r>
      <rPr>
        <sz val="9"/>
        <color indexed="10"/>
        <rFont val="HGPｺﾞｼｯｸM"/>
        <family val="3"/>
        <charset val="128"/>
      </rPr>
      <t>旧必殺技：</t>
    </r>
    <r>
      <rPr>
        <sz val="9"/>
        <color indexed="8"/>
        <rFont val="HGPｺﾞｼｯｸM"/>
        <family val="3"/>
        <charset val="128"/>
      </rPr>
      <t>味方妖怪の必要妖力軽減効果/</t>
    </r>
    <r>
      <rPr>
        <sz val="9"/>
        <color indexed="10"/>
        <rFont val="HGPｺﾞｼｯｸM"/>
        <family val="3"/>
        <charset val="128"/>
      </rPr>
      <t>敵に水属性10000ダメージ</t>
    </r>
    <rPh sb="0" eb="1">
      <t>キュウ</t>
    </rPh>
    <rPh sb="1" eb="4">
      <t>ヒッサツワザ</t>
    </rPh>
    <rPh sb="5" eb="7">
      <t>ミカタ</t>
    </rPh>
    <rPh sb="7" eb="9">
      <t>ヨウカイ</t>
    </rPh>
    <rPh sb="10" eb="12">
      <t>ヒツヨウ</t>
    </rPh>
    <rPh sb="12" eb="13">
      <t>ヨウ</t>
    </rPh>
    <rPh sb="13" eb="14">
      <t>リョク</t>
    </rPh>
    <rPh sb="14" eb="16">
      <t>ケイゲン</t>
    </rPh>
    <rPh sb="16" eb="18">
      <t>コウカ</t>
    </rPh>
    <rPh sb="19" eb="20">
      <t>テキ</t>
    </rPh>
    <rPh sb="21" eb="22">
      <t>ミズ</t>
    </rPh>
    <rPh sb="22" eb="24">
      <t>ゾクセイ</t>
    </rPh>
    <phoneticPr fontId="1"/>
  </si>
  <si>
    <t>火</t>
    <rPh sb="0" eb="1">
      <t>ヒ</t>
    </rPh>
    <phoneticPr fontId="1"/>
  </si>
  <si>
    <t>水</t>
    <rPh sb="0" eb="1">
      <t>ミズ</t>
    </rPh>
    <phoneticPr fontId="1"/>
  </si>
  <si>
    <t>天</t>
    <rPh sb="0" eb="1">
      <t>テン</t>
    </rPh>
    <phoneticPr fontId="1"/>
  </si>
  <si>
    <t>地</t>
    <rPh sb="0" eb="1">
      <t>チ</t>
    </rPh>
    <phoneticPr fontId="1"/>
  </si>
  <si>
    <t>中衛</t>
    <rPh sb="0" eb="2">
      <t>チュウエイ</t>
    </rPh>
    <phoneticPr fontId="1"/>
  </si>
  <si>
    <t>後衛</t>
    <rPh sb="0" eb="2">
      <t>コウエイ</t>
    </rPh>
    <phoneticPr fontId="1"/>
  </si>
  <si>
    <t>タイプ</t>
    <phoneticPr fontId="1"/>
  </si>
  <si>
    <t>体力</t>
    <rPh sb="0" eb="2">
      <t>タイリョク</t>
    </rPh>
    <phoneticPr fontId="1"/>
  </si>
  <si>
    <t>攻撃力</t>
    <rPh sb="0" eb="3">
      <t>コウゲキリョク</t>
    </rPh>
    <phoneticPr fontId="1"/>
  </si>
  <si>
    <t>攻撃頻度</t>
    <rPh sb="0" eb="2">
      <t>コウゲキ</t>
    </rPh>
    <rPh sb="2" eb="4">
      <t>ヒンド</t>
    </rPh>
    <phoneticPr fontId="1"/>
  </si>
  <si>
    <t>移動速度</t>
    <rPh sb="0" eb="2">
      <t>イドウ</t>
    </rPh>
    <rPh sb="2" eb="4">
      <t>ソクド</t>
    </rPh>
    <phoneticPr fontId="1"/>
  </si>
  <si>
    <t>射程</t>
    <rPh sb="0" eb="2">
      <t>シャテイ</t>
    </rPh>
    <phoneticPr fontId="1"/>
  </si>
  <si>
    <t>攻撃範囲</t>
    <rPh sb="0" eb="2">
      <t>コウゲキ</t>
    </rPh>
    <rPh sb="2" eb="4">
      <t>ハンイ</t>
    </rPh>
    <phoneticPr fontId="1"/>
  </si>
  <si>
    <t>重さ</t>
    <rPh sb="0" eb="1">
      <t>オモ</t>
    </rPh>
    <phoneticPr fontId="1"/>
  </si>
  <si>
    <t>属性</t>
    <rPh sb="0" eb="2">
      <t>ゾクセイ</t>
    </rPh>
    <phoneticPr fontId="1"/>
  </si>
  <si>
    <t>必殺技</t>
    <rPh sb="0" eb="2">
      <t>ヒッサツ</t>
    </rPh>
    <rPh sb="2" eb="3">
      <t>ワザ</t>
    </rPh>
    <phoneticPr fontId="1"/>
  </si>
  <si>
    <t>☆☆</t>
    <phoneticPr fontId="1"/>
  </si>
  <si>
    <t>☆☆☆</t>
    <phoneticPr fontId="1"/>
  </si>
  <si>
    <t>☆☆☆☆</t>
    <phoneticPr fontId="1"/>
  </si>
  <si>
    <t>☆☆☆☆☆</t>
    <phoneticPr fontId="1"/>
  </si>
  <si>
    <t>☆</t>
    <phoneticPr fontId="1"/>
  </si>
  <si>
    <t>前衛</t>
    <rPh sb="0" eb="2">
      <t>ゼンエイ</t>
    </rPh>
    <phoneticPr fontId="1"/>
  </si>
  <si>
    <t>普通</t>
    <rPh sb="0" eb="2">
      <t>フツウ</t>
    </rPh>
    <phoneticPr fontId="1"/>
  </si>
  <si>
    <t>名前</t>
    <rPh sb="0" eb="2">
      <t>ナマエ</t>
    </rPh>
    <phoneticPr fontId="1"/>
  </si>
  <si>
    <t>妖力</t>
    <rPh sb="0" eb="1">
      <t>ヨウ</t>
    </rPh>
    <rPh sb="1" eb="2">
      <t>リョク</t>
    </rPh>
    <phoneticPr fontId="1"/>
  </si>
  <si>
    <t>レア</t>
    <phoneticPr fontId="1"/>
  </si>
  <si>
    <t>犬神　(イヌガミ)</t>
    <rPh sb="0" eb="1">
      <t>イヌ</t>
    </rPh>
    <rPh sb="1" eb="2">
      <t>ガミ</t>
    </rPh>
    <phoneticPr fontId="1"/>
  </si>
  <si>
    <t>火拳　犬神　(ヒケン　イヌガミ)</t>
    <rPh sb="0" eb="1">
      <t>ヒ</t>
    </rPh>
    <rPh sb="1" eb="2">
      <t>ケン</t>
    </rPh>
    <rPh sb="3" eb="4">
      <t>イヌ</t>
    </rPh>
    <rPh sb="4" eb="5">
      <t>ガミ</t>
    </rPh>
    <phoneticPr fontId="1"/>
  </si>
  <si>
    <t>火属性の攻撃力1％アップ</t>
    <rPh sb="0" eb="1">
      <t>ヒ</t>
    </rPh>
    <rPh sb="1" eb="3">
      <t>ゾクセイ</t>
    </rPh>
    <rPh sb="4" eb="7">
      <t>コウゲキリョク</t>
    </rPh>
    <phoneticPr fontId="1"/>
  </si>
  <si>
    <t>敵に火属性3000ダメージ</t>
    <rPh sb="0" eb="1">
      <t>テキ</t>
    </rPh>
    <rPh sb="2" eb="3">
      <t>ヒ</t>
    </rPh>
    <rPh sb="3" eb="5">
      <t>ゾクセイ</t>
    </rPh>
    <phoneticPr fontId="1"/>
  </si>
  <si>
    <t>-</t>
    <phoneticPr fontId="1"/>
  </si>
  <si>
    <t>敵に火属性1500ダメージ</t>
    <rPh sb="0" eb="1">
      <t>テキ</t>
    </rPh>
    <rPh sb="2" eb="3">
      <t>ヒ</t>
    </rPh>
    <rPh sb="3" eb="5">
      <t>ゾクセイ</t>
    </rPh>
    <phoneticPr fontId="1"/>
  </si>
  <si>
    <t>いそがし　(イソガシ)</t>
    <phoneticPr fontId="1"/>
  </si>
  <si>
    <t>火の玉　(ヒノタマ)</t>
    <rPh sb="0" eb="1">
      <t>ヒ</t>
    </rPh>
    <rPh sb="2" eb="3">
      <t>タマ</t>
    </rPh>
    <phoneticPr fontId="1"/>
  </si>
  <si>
    <t>ポイント</t>
    <phoneticPr fontId="1"/>
  </si>
  <si>
    <t>敵に火属性500ダメージ</t>
    <rPh sb="0" eb="1">
      <t>テキ</t>
    </rPh>
    <rPh sb="2" eb="3">
      <t>ヒ</t>
    </rPh>
    <rPh sb="3" eb="5">
      <t>ゾクセイ</t>
    </rPh>
    <phoneticPr fontId="1"/>
  </si>
  <si>
    <t>普通</t>
    <rPh sb="0" eb="2">
      <t>フツウ</t>
    </rPh>
    <phoneticPr fontId="1"/>
  </si>
  <si>
    <t>提灯小僧　(チョウチンコゾウ)</t>
    <rPh sb="0" eb="2">
      <t>チョウチン</t>
    </rPh>
    <rPh sb="2" eb="4">
      <t>コゾウ</t>
    </rPh>
    <phoneticPr fontId="1"/>
  </si>
  <si>
    <t>-</t>
    <phoneticPr fontId="1"/>
  </si>
  <si>
    <t>敵に継続100/sダメージ</t>
    <rPh sb="0" eb="1">
      <t>テキ</t>
    </rPh>
    <rPh sb="2" eb="4">
      <t>ケイゾク</t>
    </rPh>
    <phoneticPr fontId="1"/>
  </si>
  <si>
    <t>風</t>
    <rPh sb="0" eb="1">
      <t>カゼ</t>
    </rPh>
    <phoneticPr fontId="1"/>
  </si>
  <si>
    <t>火</t>
    <rPh sb="0" eb="1">
      <t>ヒ</t>
    </rPh>
    <phoneticPr fontId="1"/>
  </si>
  <si>
    <t>水</t>
    <rPh sb="0" eb="1">
      <t>ミズ</t>
    </rPh>
    <phoneticPr fontId="1"/>
  </si>
  <si>
    <t>天</t>
    <rPh sb="0" eb="1">
      <t>テン</t>
    </rPh>
    <phoneticPr fontId="1"/>
  </si>
  <si>
    <t>地</t>
    <rPh sb="0" eb="1">
      <t>チ</t>
    </rPh>
    <phoneticPr fontId="1"/>
  </si>
  <si>
    <t>ふらり火　(フラリビ)</t>
    <rPh sb="3" eb="4">
      <t>ヒ</t>
    </rPh>
    <phoneticPr fontId="1"/>
  </si>
  <si>
    <t>天井嘗　(テンジョウナメ)</t>
    <rPh sb="0" eb="2">
      <t>テンジョウ</t>
    </rPh>
    <rPh sb="2" eb="3">
      <t>ショウ</t>
    </rPh>
    <phoneticPr fontId="1"/>
  </si>
  <si>
    <t>一つ目小僧　(ヒトツメコゾウ)</t>
    <rPh sb="0" eb="1">
      <t>ヒト</t>
    </rPh>
    <rPh sb="2" eb="3">
      <t>メ</t>
    </rPh>
    <rPh sb="3" eb="5">
      <t>コゾウ</t>
    </rPh>
    <phoneticPr fontId="1"/>
  </si>
  <si>
    <t>火</t>
    <rPh sb="0" eb="1">
      <t>ヒ</t>
    </rPh>
    <phoneticPr fontId="1"/>
  </si>
  <si>
    <t>ろくろ首　(ロクロクビ)</t>
    <rPh sb="3" eb="4">
      <t>クビ</t>
    </rPh>
    <phoneticPr fontId="1"/>
  </si>
  <si>
    <t>伸首麗女　ろくろ首　(シンシュレイジョ　ロクロクビ)</t>
    <rPh sb="0" eb="1">
      <t>ノ</t>
    </rPh>
    <rPh sb="1" eb="2">
      <t>クビ</t>
    </rPh>
    <rPh sb="2" eb="3">
      <t>ウルワ</t>
    </rPh>
    <rPh sb="3" eb="4">
      <t>オンナ</t>
    </rPh>
    <rPh sb="8" eb="9">
      <t>クビ</t>
    </rPh>
    <phoneticPr fontId="1"/>
  </si>
  <si>
    <t>煙々羅　(エンエンラ)</t>
    <rPh sb="0" eb="1">
      <t>ケムリ</t>
    </rPh>
    <rPh sb="2" eb="3">
      <t>ラ</t>
    </rPh>
    <phoneticPr fontId="1"/>
  </si>
  <si>
    <t>手の目　(テノメ)</t>
    <rPh sb="0" eb="1">
      <t>テ</t>
    </rPh>
    <rPh sb="2" eb="3">
      <t>メ</t>
    </rPh>
    <phoneticPr fontId="1"/>
  </si>
  <si>
    <t>提灯お岩　(チョウチンオイワ)</t>
    <rPh sb="0" eb="2">
      <t>チョウチン</t>
    </rPh>
    <rPh sb="3" eb="4">
      <t>イワ</t>
    </rPh>
    <phoneticPr fontId="1"/>
  </si>
  <si>
    <t>茨木童子　(イバラキドウジ)</t>
    <rPh sb="0" eb="2">
      <t>イバラキ</t>
    </rPh>
    <rPh sb="2" eb="4">
      <t>ドウジ</t>
    </rPh>
    <phoneticPr fontId="1"/>
  </si>
  <si>
    <t>槍の伝承者　蒼月潮</t>
    <rPh sb="0" eb="1">
      <t>ヤリ</t>
    </rPh>
    <rPh sb="2" eb="5">
      <t>デンショウシャ</t>
    </rPh>
    <rPh sb="6" eb="7">
      <t>アオ</t>
    </rPh>
    <rPh sb="7" eb="8">
      <t>ツキ</t>
    </rPh>
    <rPh sb="8" eb="9">
      <t>ウシオ</t>
    </rPh>
    <phoneticPr fontId="1"/>
  </si>
  <si>
    <t>蒼月潮</t>
    <rPh sb="0" eb="1">
      <t>アオ</t>
    </rPh>
    <rPh sb="1" eb="2">
      <t>ツキ</t>
    </rPh>
    <rPh sb="2" eb="3">
      <t>ウシオ</t>
    </rPh>
    <phoneticPr fontId="1"/>
  </si>
  <si>
    <t>とら</t>
    <phoneticPr fontId="1"/>
  </si>
  <si>
    <t>白面の者</t>
    <rPh sb="0" eb="2">
      <t>ハクメン</t>
    </rPh>
    <rPh sb="3" eb="4">
      <t>モノ</t>
    </rPh>
    <phoneticPr fontId="1"/>
  </si>
  <si>
    <t>☆☆☆☆☆</t>
    <phoneticPr fontId="1"/>
  </si>
</sst>
</file>

<file path=xl/styles.xml><?xml version="1.0" encoding="utf-8"?>
<styleSheet xmlns="http://schemas.openxmlformats.org/spreadsheetml/2006/main">
  <numFmts count="2">
    <numFmt numFmtId="176" formatCode="&quot;№&quot;#,##0"/>
    <numFmt numFmtId="177" formatCode="&quot;(&quot;#,##0&quot;)&quot;"/>
  </numFmts>
  <fonts count="37">
    <font>
      <sz val="11"/>
      <color theme="1"/>
      <name val="ＭＳ Ｐゴシック"/>
      <family val="3"/>
      <charset val="128"/>
      <scheme val="minor"/>
    </font>
    <font>
      <sz val="6"/>
      <name val="ＭＳ Ｐゴシック"/>
      <family val="3"/>
      <charset val="128"/>
    </font>
    <font>
      <sz val="9"/>
      <color indexed="8"/>
      <name val="HGPｺﾞｼｯｸM"/>
      <family val="3"/>
      <charset val="128"/>
    </font>
    <font>
      <sz val="9"/>
      <name val="HGPｺﾞｼｯｸM"/>
      <family val="3"/>
      <charset val="128"/>
    </font>
    <font>
      <sz val="9"/>
      <color indexed="17"/>
      <name val="HGPｺﾞｼｯｸM"/>
      <family val="3"/>
      <charset val="128"/>
    </font>
    <font>
      <sz val="9"/>
      <color indexed="10"/>
      <name val="HGPｺﾞｼｯｸM"/>
      <family val="3"/>
      <charset val="128"/>
    </font>
    <font>
      <strike/>
      <sz val="9"/>
      <name val="HGPｺﾞｼｯｸM"/>
      <family val="3"/>
      <charset val="128"/>
    </font>
    <font>
      <strike/>
      <sz val="9"/>
      <color indexed="8"/>
      <name val="HGPｺﾞｼｯｸM"/>
      <family val="3"/>
      <charset val="128"/>
    </font>
    <font>
      <sz val="9"/>
      <color indexed="40"/>
      <name val="HGPｺﾞｼｯｸM"/>
      <family val="3"/>
      <charset val="128"/>
    </font>
    <font>
      <sz val="9"/>
      <color indexed="30"/>
      <name val="HGPｺﾞｼｯｸM"/>
      <family val="3"/>
      <charset val="128"/>
    </font>
    <font>
      <sz val="9"/>
      <color indexed="51"/>
      <name val="HGPｺﾞｼｯｸM"/>
      <family val="3"/>
      <charset val="128"/>
    </font>
    <font>
      <sz val="9"/>
      <color indexed="36"/>
      <name val="HGPｺﾞｼｯｸM"/>
      <family val="3"/>
      <charset val="128"/>
    </font>
    <font>
      <sz val="8"/>
      <color indexed="8"/>
      <name val="HGPｺﾞｼｯｸM"/>
      <family val="3"/>
      <charset val="128"/>
    </font>
    <font>
      <sz val="8"/>
      <color indexed="30"/>
      <name val="HGPｺﾞｼｯｸM"/>
      <family val="3"/>
      <charset val="128"/>
    </font>
    <font>
      <sz val="8"/>
      <color indexed="17"/>
      <name val="HGPｺﾞｼｯｸM"/>
      <family val="3"/>
      <charset val="128"/>
    </font>
    <font>
      <sz val="8"/>
      <color indexed="10"/>
      <name val="HGPｺﾞｼｯｸM"/>
      <family val="3"/>
      <charset val="128"/>
    </font>
    <font>
      <sz val="8"/>
      <color indexed="40"/>
      <name val="HGPｺﾞｼｯｸM"/>
      <family val="3"/>
      <charset val="128"/>
    </font>
    <font>
      <sz val="8"/>
      <color indexed="36"/>
      <name val="HGPｺﾞｼｯｸM"/>
      <family val="3"/>
      <charset val="128"/>
    </font>
    <font>
      <sz val="9"/>
      <color indexed="23"/>
      <name val="HGPｺﾞｼｯｸM"/>
      <family val="3"/>
      <charset val="128"/>
    </font>
    <font>
      <sz val="13"/>
      <color indexed="8"/>
      <name val="HGPｺﾞｼｯｸM"/>
      <family val="3"/>
      <charset val="128"/>
    </font>
    <font>
      <sz val="13"/>
      <name val="HGPｺﾞｼｯｸM"/>
      <family val="3"/>
      <charset val="128"/>
    </font>
    <font>
      <sz val="8.5"/>
      <color indexed="8"/>
      <name val="HGPｺﾞｼｯｸM"/>
      <family val="3"/>
      <charset val="128"/>
    </font>
    <font>
      <sz val="8.5"/>
      <color indexed="10"/>
      <name val="HGPｺﾞｼｯｸM"/>
      <family val="3"/>
      <charset val="128"/>
    </font>
    <font>
      <u val="double"/>
      <sz val="9"/>
      <color indexed="10"/>
      <name val="HGPｺﾞｼｯｸM"/>
      <family val="3"/>
      <charset val="128"/>
    </font>
    <font>
      <u val="double"/>
      <sz val="9"/>
      <color indexed="17"/>
      <name val="HGPｺﾞｼｯｸM"/>
      <family val="3"/>
      <charset val="128"/>
    </font>
    <font>
      <u val="double"/>
      <sz val="9"/>
      <name val="HGPｺﾞｼｯｸM"/>
      <family val="3"/>
      <charset val="128"/>
    </font>
    <font>
      <strike/>
      <sz val="9"/>
      <color indexed="23"/>
      <name val="HGPｺﾞｼｯｸM"/>
      <family val="3"/>
      <charset val="128"/>
    </font>
    <font>
      <sz val="8"/>
      <name val="HGPｺﾞｼｯｸM"/>
      <family val="3"/>
      <charset val="128"/>
    </font>
    <font>
      <sz val="20"/>
      <name val="HGPｺﾞｼｯｸM"/>
      <family val="3"/>
      <charset val="128"/>
    </font>
    <font>
      <sz val="20"/>
      <color indexed="8"/>
      <name val="ＭＳ Ｐゴシック"/>
      <family val="3"/>
      <charset val="128"/>
    </font>
    <font>
      <sz val="20"/>
      <color indexed="8"/>
      <name val="HGPｺﾞｼｯｸM"/>
      <family val="3"/>
      <charset val="128"/>
    </font>
    <font>
      <sz val="36"/>
      <name val="HGPｺﾞｼｯｸM"/>
      <family val="3"/>
      <charset val="128"/>
    </font>
    <font>
      <sz val="36"/>
      <color indexed="8"/>
      <name val="HGPｺﾞｼｯｸM"/>
      <family val="3"/>
      <charset val="128"/>
    </font>
    <font>
      <u val="singleAccounting"/>
      <sz val="9"/>
      <color indexed="10"/>
      <name val="HGPｺﾞｼｯｸM"/>
      <family val="3"/>
      <charset val="128"/>
    </font>
    <font>
      <u val="doubleAccounting"/>
      <sz val="9"/>
      <name val="HGPｺﾞｼｯｸM"/>
      <family val="3"/>
      <charset val="128"/>
    </font>
    <font>
      <u val="doubleAccounting"/>
      <sz val="9"/>
      <color indexed="10"/>
      <name val="HGPｺﾞｼｯｸM"/>
      <family val="3"/>
      <charset val="128"/>
    </font>
    <font>
      <u val="doubleAccounting"/>
      <sz val="9"/>
      <color indexed="17"/>
      <name val="HGPｺﾞｼｯｸM"/>
      <family val="3"/>
      <charset val="128"/>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10">
    <border>
      <left/>
      <right/>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style="double">
        <color indexed="17"/>
      </left>
      <right style="double">
        <color indexed="17"/>
      </right>
      <top style="double">
        <color indexed="17"/>
      </top>
      <bottom style="double">
        <color indexed="17"/>
      </bottom>
      <diagonal/>
    </border>
    <border>
      <left style="double">
        <color indexed="64"/>
      </left>
      <right style="double">
        <color indexed="64"/>
      </right>
      <top style="double">
        <color indexed="64"/>
      </top>
      <bottom style="double">
        <color indexed="64"/>
      </bottom>
      <diagonal/>
    </border>
  </borders>
  <cellStyleXfs count="1">
    <xf numFmtId="0" fontId="0" fillId="0" borderId="0"/>
  </cellStyleXfs>
  <cellXfs count="211">
    <xf numFmtId="0" fontId="0" fillId="0" borderId="0" xfId="0"/>
    <xf numFmtId="0" fontId="2" fillId="0" borderId="1" xfId="0" applyFont="1" applyFill="1" applyBorder="1" applyAlignment="1">
      <alignment horizontal="center" vertical="center"/>
    </xf>
    <xf numFmtId="0" fontId="2" fillId="0" borderId="2" xfId="0" applyFont="1" applyFill="1" applyBorder="1" applyAlignment="1">
      <alignment horizontal="right" vertical="center"/>
    </xf>
    <xf numFmtId="0" fontId="2" fillId="2" borderId="2" xfId="0" applyFont="1" applyFill="1" applyBorder="1" applyAlignment="1">
      <alignment horizontal="righ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right" vertical="center"/>
    </xf>
    <xf numFmtId="177" fontId="4" fillId="0" borderId="4" xfId="0" applyNumberFormat="1" applyFont="1" applyFill="1" applyBorder="1" applyAlignment="1">
      <alignment horizontal="right" vertical="center"/>
    </xf>
    <xf numFmtId="0" fontId="3" fillId="2" borderId="4" xfId="0" applyFont="1" applyFill="1" applyBorder="1" applyAlignment="1">
      <alignment horizontal="right" vertical="center"/>
    </xf>
    <xf numFmtId="177" fontId="4" fillId="2" borderId="4" xfId="0" applyNumberFormat="1" applyFont="1" applyFill="1" applyBorder="1" applyAlignment="1">
      <alignment horizontal="right" vertical="center"/>
    </xf>
    <xf numFmtId="0" fontId="2" fillId="0" borderId="4" xfId="0" applyFont="1" applyFill="1" applyBorder="1" applyAlignment="1">
      <alignment horizontal="right" vertical="center"/>
    </xf>
    <xf numFmtId="0" fontId="2" fillId="2" borderId="4" xfId="0" applyFont="1" applyFill="1" applyBorder="1" applyAlignment="1">
      <alignment horizontal="right" vertical="center"/>
    </xf>
    <xf numFmtId="56" fontId="3" fillId="0" borderId="4" xfId="0" applyNumberFormat="1" applyFont="1" applyFill="1" applyBorder="1" applyAlignment="1">
      <alignment horizontal="right" vertical="center"/>
    </xf>
    <xf numFmtId="0" fontId="5" fillId="2" borderId="4" xfId="0" applyFont="1" applyFill="1" applyBorder="1" applyAlignment="1">
      <alignment horizontal="right" vertical="center"/>
    </xf>
    <xf numFmtId="0" fontId="5" fillId="0" borderId="4" xfId="0" applyFont="1" applyFill="1" applyBorder="1" applyAlignment="1">
      <alignment horizontal="righ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2" fillId="0" borderId="0" xfId="0" applyNumberFormat="1" applyFont="1" applyFill="1" applyAlignment="1">
      <alignment horizontal="left" vertical="center"/>
    </xf>
    <xf numFmtId="0" fontId="3" fillId="0" borderId="2" xfId="0" applyFont="1" applyFill="1" applyBorder="1" applyAlignment="1">
      <alignment vertical="center"/>
    </xf>
    <xf numFmtId="0" fontId="2" fillId="0" borderId="2" xfId="0" applyFont="1" applyFill="1" applyBorder="1" applyAlignment="1">
      <alignment horizontal="center" vertical="center"/>
    </xf>
    <xf numFmtId="0" fontId="2" fillId="0" borderId="2" xfId="0" applyFont="1" applyFill="1" applyBorder="1" applyAlignment="1">
      <alignment vertical="center"/>
    </xf>
    <xf numFmtId="0" fontId="8" fillId="0" borderId="2" xfId="0" applyFont="1" applyFill="1" applyBorder="1" applyAlignment="1">
      <alignment vertical="center"/>
    </xf>
    <xf numFmtId="0" fontId="5" fillId="0" borderId="2" xfId="0" applyFont="1" applyFill="1" applyBorder="1" applyAlignment="1">
      <alignment vertical="center" wrapText="1"/>
    </xf>
    <xf numFmtId="176" fontId="2" fillId="0" borderId="7" xfId="0" applyNumberFormat="1" applyFont="1" applyFill="1" applyBorder="1" applyAlignment="1">
      <alignment horizontal="left" vertical="center"/>
    </xf>
    <xf numFmtId="0" fontId="4" fillId="0" borderId="2" xfId="0" applyFont="1" applyFill="1" applyBorder="1" applyAlignment="1">
      <alignment horizontal="right" vertical="center"/>
    </xf>
    <xf numFmtId="0" fontId="3" fillId="0" borderId="2" xfId="0" applyFont="1" applyFill="1" applyBorder="1" applyAlignment="1">
      <alignment horizontal="left" vertical="center"/>
    </xf>
    <xf numFmtId="176" fontId="2" fillId="2" borderId="0" xfId="0" applyNumberFormat="1" applyFont="1" applyFill="1" applyAlignment="1">
      <alignment horizontal="left" vertical="center"/>
    </xf>
    <xf numFmtId="176" fontId="2" fillId="2" borderId="7" xfId="0" applyNumberFormat="1" applyFont="1" applyFill="1" applyBorder="1" applyAlignment="1">
      <alignment horizontal="left" vertical="center"/>
    </xf>
    <xf numFmtId="0" fontId="3" fillId="2" borderId="2" xfId="0" applyFont="1" applyFill="1" applyBorder="1" applyAlignment="1">
      <alignment vertical="center"/>
    </xf>
    <xf numFmtId="0" fontId="2" fillId="2" borderId="2" xfId="0" applyFont="1" applyFill="1" applyBorder="1" applyAlignment="1">
      <alignment horizontal="center" vertical="center"/>
    </xf>
    <xf numFmtId="0" fontId="2" fillId="2" borderId="2" xfId="0" applyFont="1" applyFill="1" applyBorder="1" applyAlignment="1">
      <alignment vertical="center"/>
    </xf>
    <xf numFmtId="0" fontId="8" fillId="2" borderId="2" xfId="0" applyFont="1" applyFill="1" applyBorder="1" applyAlignment="1">
      <alignment vertical="center"/>
    </xf>
    <xf numFmtId="0" fontId="5" fillId="2" borderId="2" xfId="0" applyFont="1" applyFill="1" applyBorder="1" applyAlignment="1">
      <alignment vertical="center" wrapText="1"/>
    </xf>
    <xf numFmtId="0" fontId="4" fillId="2" borderId="2" xfId="0" applyFont="1" applyFill="1" applyBorder="1" applyAlignment="1">
      <alignment horizontal="right" vertical="center"/>
    </xf>
    <xf numFmtId="0" fontId="3" fillId="2" borderId="2" xfId="0" applyFont="1" applyFill="1" applyBorder="1" applyAlignment="1">
      <alignment horizontal="left" vertical="center"/>
    </xf>
    <xf numFmtId="0" fontId="3" fillId="0" borderId="2" xfId="0" applyFont="1" applyFill="1" applyBorder="1" applyAlignment="1">
      <alignment horizontal="center" vertical="center"/>
    </xf>
    <xf numFmtId="0" fontId="3" fillId="2" borderId="2" xfId="0" applyFont="1" applyFill="1" applyBorder="1" applyAlignment="1">
      <alignment horizontal="center" vertical="center"/>
    </xf>
    <xf numFmtId="176" fontId="3" fillId="0" borderId="0" xfId="0" applyNumberFormat="1" applyFont="1" applyFill="1" applyAlignment="1">
      <alignment horizontal="left" vertical="center"/>
    </xf>
    <xf numFmtId="176" fontId="3" fillId="2" borderId="0" xfId="0" applyNumberFormat="1" applyFont="1" applyFill="1" applyAlignment="1">
      <alignment horizontal="left" vertical="center"/>
    </xf>
    <xf numFmtId="0" fontId="5" fillId="0" borderId="2" xfId="0" applyFont="1" applyFill="1" applyBorder="1" applyAlignment="1">
      <alignment horizontal="right" vertical="center"/>
    </xf>
    <xf numFmtId="0" fontId="2" fillId="0" borderId="2" xfId="0" applyFont="1" applyFill="1" applyBorder="1" applyAlignment="1">
      <alignment vertical="center" wrapText="1"/>
    </xf>
    <xf numFmtId="0" fontId="5" fillId="2" borderId="2" xfId="0" applyFont="1" applyFill="1" applyBorder="1" applyAlignment="1">
      <alignment horizontal="right" vertical="center"/>
    </xf>
    <xf numFmtId="0" fontId="2" fillId="2" borderId="2" xfId="0" applyFont="1" applyFill="1" applyBorder="1" applyAlignment="1">
      <alignment vertical="center" wrapText="1"/>
    </xf>
    <xf numFmtId="0" fontId="3" fillId="0" borderId="2" xfId="0" applyFont="1" applyFill="1" applyBorder="1" applyAlignment="1">
      <alignment vertical="center" wrapText="1"/>
    </xf>
    <xf numFmtId="0" fontId="9" fillId="2" borderId="2" xfId="0" applyFont="1" applyFill="1" applyBorder="1" applyAlignment="1">
      <alignment vertical="center"/>
    </xf>
    <xf numFmtId="0" fontId="9" fillId="2" borderId="2" xfId="0" applyFont="1" applyFill="1" applyBorder="1" applyAlignment="1">
      <alignment horizontal="right" vertical="center"/>
    </xf>
    <xf numFmtId="0" fontId="9" fillId="0" borderId="2" xfId="0" applyFont="1" applyFill="1" applyBorder="1" applyAlignment="1">
      <alignment vertical="center"/>
    </xf>
    <xf numFmtId="0" fontId="9" fillId="0" borderId="2" xfId="0" applyFont="1" applyFill="1" applyBorder="1" applyAlignment="1">
      <alignment horizontal="right" vertical="center"/>
    </xf>
    <xf numFmtId="0" fontId="3" fillId="0" borderId="2" xfId="0" applyFont="1" applyFill="1" applyBorder="1" applyAlignment="1">
      <alignment horizontal="right" vertical="center"/>
    </xf>
    <xf numFmtId="0" fontId="3" fillId="2" borderId="2" xfId="0" applyFont="1" applyFill="1" applyBorder="1" applyAlignment="1">
      <alignment horizontal="right" vertical="center"/>
    </xf>
    <xf numFmtId="0" fontId="3" fillId="2" borderId="2" xfId="0" applyFont="1" applyFill="1" applyBorder="1" applyAlignment="1">
      <alignment vertical="center" wrapText="1"/>
    </xf>
    <xf numFmtId="176" fontId="5" fillId="0" borderId="0" xfId="0" applyNumberFormat="1" applyFont="1" applyFill="1" applyAlignment="1">
      <alignment horizontal="left" vertical="center"/>
    </xf>
    <xf numFmtId="176" fontId="5" fillId="2" borderId="0" xfId="0" applyNumberFormat="1" applyFont="1" applyFill="1" applyAlignment="1">
      <alignment horizontal="left" vertical="center"/>
    </xf>
    <xf numFmtId="0" fontId="10" fillId="2" borderId="2" xfId="0" applyFont="1" applyFill="1" applyBorder="1" applyAlignment="1">
      <alignment horizontal="right" vertical="center"/>
    </xf>
    <xf numFmtId="0" fontId="2" fillId="2" borderId="0" xfId="0" applyFont="1" applyFill="1" applyAlignment="1">
      <alignment vertical="center"/>
    </xf>
    <xf numFmtId="0" fontId="2" fillId="0" borderId="0" xfId="0" applyFont="1" applyFill="1" applyAlignment="1">
      <alignment vertical="center"/>
    </xf>
    <xf numFmtId="0" fontId="2" fillId="0" borderId="7" xfId="0" applyFont="1" applyFill="1" applyBorder="1" applyAlignment="1">
      <alignment vertical="center"/>
    </xf>
    <xf numFmtId="0" fontId="3" fillId="0" borderId="7"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5"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Alignment="1">
      <alignment vertical="center"/>
    </xf>
    <xf numFmtId="0" fontId="3" fillId="2" borderId="0" xfId="0" applyFont="1"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2" borderId="0" xfId="0" applyFont="1" applyFill="1" applyBorder="1" applyAlignment="1">
      <alignment horizontal="center" vertical="center"/>
    </xf>
    <xf numFmtId="0" fontId="2" fillId="0" borderId="0" xfId="0" applyFont="1" applyFill="1" applyAlignment="1">
      <alignment horizontal="left" vertical="center"/>
    </xf>
    <xf numFmtId="0" fontId="2" fillId="2" borderId="0" xfId="0" applyFont="1" applyFill="1" applyAlignment="1">
      <alignment horizontal="left" vertical="center"/>
    </xf>
    <xf numFmtId="0" fontId="2" fillId="0" borderId="0" xfId="0" applyFont="1" applyFill="1" applyBorder="1" applyAlignment="1">
      <alignment horizontal="left"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5" xfId="0" applyFont="1" applyFill="1" applyBorder="1" applyAlignment="1">
      <alignment horizontal="left" vertical="center"/>
    </xf>
    <xf numFmtId="0" fontId="3" fillId="0" borderId="0" xfId="0" applyFont="1" applyFill="1" applyBorder="1" applyAlignment="1">
      <alignment horizontal="left" vertical="center"/>
    </xf>
    <xf numFmtId="0" fontId="4" fillId="0" borderId="2" xfId="0" applyFont="1" applyFill="1" applyBorder="1" applyAlignment="1">
      <alignment vertical="center"/>
    </xf>
    <xf numFmtId="0" fontId="10" fillId="0" borderId="2" xfId="0" applyFont="1" applyFill="1" applyBorder="1" applyAlignment="1">
      <alignment vertical="center"/>
    </xf>
    <xf numFmtId="0" fontId="9" fillId="2" borderId="2" xfId="0" applyFont="1" applyFill="1" applyBorder="1" applyAlignment="1">
      <alignment horizontal="center" vertical="center"/>
    </xf>
    <xf numFmtId="0" fontId="2" fillId="0" borderId="4" xfId="0" applyFont="1" applyFill="1" applyBorder="1" applyAlignment="1">
      <alignment vertical="center"/>
    </xf>
    <xf numFmtId="0" fontId="2" fillId="0" borderId="8" xfId="0" applyFont="1" applyFill="1" applyBorder="1" applyAlignment="1">
      <alignment vertical="center" wrapText="1"/>
    </xf>
    <xf numFmtId="0" fontId="3" fillId="0" borderId="4" xfId="0" applyFont="1" applyFill="1" applyBorder="1" applyAlignment="1">
      <alignment vertical="center"/>
    </xf>
    <xf numFmtId="0" fontId="2" fillId="2" borderId="4" xfId="0" applyFont="1" applyFill="1" applyBorder="1" applyAlignment="1">
      <alignment vertical="center" wrapText="1"/>
    </xf>
    <xf numFmtId="0" fontId="5" fillId="2" borderId="8" xfId="0" applyFont="1" applyFill="1" applyBorder="1" applyAlignment="1">
      <alignment horizontal="right" vertical="center"/>
    </xf>
    <xf numFmtId="0" fontId="5" fillId="0" borderId="4" xfId="0" applyFont="1" applyFill="1" applyBorder="1" applyAlignment="1">
      <alignment vertical="center" wrapText="1"/>
    </xf>
    <xf numFmtId="0" fontId="5" fillId="0" borderId="8" xfId="0" applyFont="1" applyFill="1" applyBorder="1" applyAlignment="1">
      <alignment horizontal="right" vertical="center"/>
    </xf>
    <xf numFmtId="0" fontId="5" fillId="2" borderId="4" xfId="0" applyFont="1" applyFill="1" applyBorder="1" applyAlignment="1">
      <alignment vertical="center" wrapText="1"/>
    </xf>
    <xf numFmtId="0" fontId="2" fillId="2" borderId="8" xfId="0" applyFont="1" applyFill="1" applyBorder="1" applyAlignment="1">
      <alignment horizontal="right" vertical="center"/>
    </xf>
    <xf numFmtId="0" fontId="12" fillId="0" borderId="2" xfId="0" applyFont="1" applyFill="1" applyBorder="1" applyAlignment="1">
      <alignment vertical="center" wrapText="1"/>
    </xf>
    <xf numFmtId="0" fontId="12" fillId="2" borderId="2" xfId="0" applyFont="1" applyFill="1" applyBorder="1" applyAlignment="1">
      <alignment vertical="center" wrapText="1"/>
    </xf>
    <xf numFmtId="0" fontId="4" fillId="2" borderId="2" xfId="0" applyFont="1" applyFill="1" applyBorder="1" applyAlignment="1">
      <alignment vertical="center"/>
    </xf>
    <xf numFmtId="0" fontId="3" fillId="2" borderId="0" xfId="0" applyFont="1" applyFill="1" applyBorder="1" applyAlignment="1">
      <alignment horizontal="left" vertical="center"/>
    </xf>
    <xf numFmtId="0" fontId="2" fillId="2" borderId="0" xfId="0" applyFont="1" applyFill="1" applyBorder="1" applyAlignment="1">
      <alignment horizontal="left" vertical="center"/>
    </xf>
    <xf numFmtId="0" fontId="10" fillId="2" borderId="2" xfId="0" applyFont="1" applyFill="1" applyBorder="1" applyAlignment="1">
      <alignment vertical="center"/>
    </xf>
    <xf numFmtId="0" fontId="18" fillId="0" borderId="2" xfId="0" applyFont="1" applyFill="1" applyBorder="1" applyAlignment="1">
      <alignment vertical="center"/>
    </xf>
    <xf numFmtId="0" fontId="18" fillId="0" borderId="2" xfId="0" applyFont="1" applyFill="1" applyBorder="1" applyAlignment="1">
      <alignment vertical="center" wrapText="1"/>
    </xf>
    <xf numFmtId="0" fontId="18" fillId="0" borderId="4" xfId="0" applyFont="1" applyFill="1" applyBorder="1" applyAlignment="1">
      <alignment horizontal="right" vertical="center"/>
    </xf>
    <xf numFmtId="0" fontId="18" fillId="2" borderId="2" xfId="0" applyFont="1" applyFill="1" applyBorder="1" applyAlignment="1">
      <alignment vertical="center"/>
    </xf>
    <xf numFmtId="0" fontId="18" fillId="2" borderId="2" xfId="0" applyFont="1" applyFill="1" applyBorder="1" applyAlignment="1">
      <alignment vertical="center" wrapText="1"/>
    </xf>
    <xf numFmtId="0" fontId="18" fillId="2" borderId="4" xfId="0" applyFont="1" applyFill="1" applyBorder="1" applyAlignment="1">
      <alignment horizontal="right" vertical="center"/>
    </xf>
    <xf numFmtId="0" fontId="5"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2" fillId="0" borderId="2" xfId="0" applyFont="1" applyFill="1" applyBorder="1" applyAlignment="1">
      <alignment horizontal="right" vertical="center" indent="1"/>
    </xf>
    <xf numFmtId="0" fontId="2" fillId="0" borderId="0" xfId="0" applyFont="1" applyFill="1" applyBorder="1" applyAlignment="1">
      <alignment horizontal="right" vertical="center"/>
    </xf>
    <xf numFmtId="0" fontId="12" fillId="0" borderId="8" xfId="0" applyFont="1" applyFill="1" applyBorder="1" applyAlignment="1">
      <alignment vertical="center" wrapText="1"/>
    </xf>
    <xf numFmtId="0" fontId="18" fillId="0" borderId="4" xfId="0" applyFont="1" applyFill="1" applyBorder="1" applyAlignment="1">
      <alignment vertical="center"/>
    </xf>
    <xf numFmtId="176" fontId="19" fillId="0" borderId="0" xfId="0" applyNumberFormat="1" applyFont="1" applyFill="1" applyAlignment="1">
      <alignment horizontal="left" vertical="center"/>
    </xf>
    <xf numFmtId="176" fontId="19" fillId="2" borderId="0" xfId="0" applyNumberFormat="1" applyFont="1" applyFill="1" applyAlignment="1">
      <alignment horizontal="left" vertical="center"/>
    </xf>
    <xf numFmtId="176" fontId="20" fillId="0" borderId="7" xfId="0" applyNumberFormat="1" applyFont="1" applyFill="1" applyBorder="1" applyAlignment="1">
      <alignment horizontal="left" vertical="center"/>
    </xf>
    <xf numFmtId="176" fontId="19" fillId="2" borderId="7" xfId="0" applyNumberFormat="1" applyFont="1" applyFill="1" applyBorder="1" applyAlignment="1">
      <alignment horizontal="left" vertical="center"/>
    </xf>
    <xf numFmtId="176" fontId="19" fillId="0" borderId="7" xfId="0" applyNumberFormat="1" applyFont="1" applyFill="1" applyBorder="1" applyAlignment="1">
      <alignment horizontal="left" vertical="center"/>
    </xf>
    <xf numFmtId="0" fontId="18" fillId="2" borderId="4" xfId="0" applyFont="1" applyFill="1" applyBorder="1" applyAlignment="1">
      <alignment vertical="center"/>
    </xf>
    <xf numFmtId="0" fontId="21" fillId="2" borderId="2" xfId="0" applyFont="1" applyFill="1" applyBorder="1" applyAlignment="1">
      <alignment vertical="center"/>
    </xf>
    <xf numFmtId="0" fontId="4"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9" fillId="0" borderId="2" xfId="0" applyFont="1" applyFill="1" applyBorder="1" applyAlignment="1">
      <alignment horizontal="center" vertical="center"/>
    </xf>
    <xf numFmtId="0" fontId="3" fillId="0" borderId="2" xfId="0" applyNumberFormat="1" applyFont="1" applyFill="1" applyBorder="1" applyAlignment="1">
      <alignment horizontal="right" vertical="center"/>
    </xf>
    <xf numFmtId="0" fontId="3" fillId="2" borderId="2" xfId="0" applyNumberFormat="1" applyFont="1" applyFill="1" applyBorder="1" applyAlignment="1">
      <alignment horizontal="right" vertical="center"/>
    </xf>
    <xf numFmtId="0" fontId="3" fillId="0" borderId="1" xfId="0" applyNumberFormat="1" applyFont="1" applyFill="1" applyBorder="1" applyAlignment="1">
      <alignment horizontal="center" vertical="center" wrapText="1"/>
    </xf>
    <xf numFmtId="0" fontId="3" fillId="0" borderId="4" xfId="0" applyNumberFormat="1" applyFont="1" applyFill="1" applyBorder="1" applyAlignment="1">
      <alignment horizontal="right" vertical="center"/>
    </xf>
    <xf numFmtId="0" fontId="10" fillId="0" borderId="7" xfId="0" applyFont="1" applyFill="1" applyBorder="1" applyAlignment="1">
      <alignment horizontal="center" vertical="center"/>
    </xf>
    <xf numFmtId="0" fontId="5" fillId="0" borderId="4" xfId="0" applyFont="1" applyFill="1" applyBorder="1" applyAlignment="1">
      <alignment horizontal="center" vertical="center"/>
    </xf>
    <xf numFmtId="0" fontId="3" fillId="0" borderId="0" xfId="0" applyNumberFormat="1" applyFont="1" applyFill="1" applyBorder="1" applyAlignment="1">
      <alignment horizontal="center" vertical="center"/>
    </xf>
    <xf numFmtId="0" fontId="3" fillId="0" borderId="0" xfId="0" applyNumberFormat="1" applyFont="1" applyFill="1" applyAlignment="1">
      <alignment horizontal="center" vertical="center"/>
    </xf>
    <xf numFmtId="0" fontId="3" fillId="0" borderId="0" xfId="0" applyNumberFormat="1" applyFont="1" applyFill="1" applyAlignment="1">
      <alignment vertical="center"/>
    </xf>
    <xf numFmtId="0" fontId="3" fillId="0" borderId="5" xfId="0" applyNumberFormat="1" applyFont="1" applyFill="1" applyBorder="1" applyAlignment="1">
      <alignment horizontal="center" vertical="center"/>
    </xf>
    <xf numFmtId="0" fontId="3" fillId="0" borderId="5" xfId="0" applyNumberFormat="1" applyFont="1" applyFill="1" applyBorder="1" applyAlignment="1">
      <alignment vertical="center"/>
    </xf>
    <xf numFmtId="0" fontId="3" fillId="0" borderId="0" xfId="0" applyNumberFormat="1" applyFont="1" applyFill="1" applyBorder="1" applyAlignment="1">
      <alignment vertical="center"/>
    </xf>
    <xf numFmtId="0" fontId="3" fillId="2" borderId="0" xfId="0" applyNumberFormat="1" applyFont="1" applyFill="1" applyBorder="1" applyAlignment="1">
      <alignment horizontal="center" vertical="center"/>
    </xf>
    <xf numFmtId="0" fontId="3" fillId="2" borderId="0" xfId="0" applyNumberFormat="1" applyFont="1" applyFill="1" applyBorder="1" applyAlignment="1">
      <alignment vertical="center"/>
    </xf>
    <xf numFmtId="0" fontId="3" fillId="2" borderId="0" xfId="0" applyNumberFormat="1" applyFont="1" applyFill="1" applyAlignment="1">
      <alignment vertical="center"/>
    </xf>
    <xf numFmtId="0" fontId="3" fillId="2" borderId="0" xfId="0" applyNumberFormat="1" applyFont="1" applyFill="1" applyAlignment="1">
      <alignment horizontal="center" vertical="center"/>
    </xf>
    <xf numFmtId="0" fontId="3" fillId="0" borderId="0" xfId="0" applyNumberFormat="1" applyFont="1" applyFill="1" applyAlignment="1">
      <alignment horizontal="left" vertical="center"/>
    </xf>
    <xf numFmtId="0" fontId="3" fillId="2" borderId="0" xfId="0" applyNumberFormat="1" applyFont="1" applyFill="1" applyAlignment="1">
      <alignment horizontal="left" vertical="center"/>
    </xf>
    <xf numFmtId="0" fontId="3" fillId="0" borderId="0" xfId="0" applyNumberFormat="1" applyFont="1" applyFill="1" applyBorder="1" applyAlignment="1">
      <alignment horizontal="left" vertical="center"/>
    </xf>
    <xf numFmtId="0" fontId="5" fillId="0" borderId="2" xfId="0" applyNumberFormat="1" applyFont="1" applyFill="1" applyBorder="1" applyAlignment="1">
      <alignment horizontal="right" vertical="center"/>
    </xf>
    <xf numFmtId="0" fontId="5" fillId="2" borderId="2" xfId="0" applyNumberFormat="1" applyFont="1" applyFill="1" applyBorder="1" applyAlignment="1">
      <alignment horizontal="right" vertical="center"/>
    </xf>
    <xf numFmtId="0" fontId="4" fillId="2" borderId="2" xfId="0" applyNumberFormat="1" applyFont="1" applyFill="1" applyBorder="1" applyAlignment="1">
      <alignment horizontal="right" vertical="center"/>
    </xf>
    <xf numFmtId="0" fontId="4" fillId="0" borderId="2" xfId="0" applyNumberFormat="1" applyFont="1" applyFill="1" applyBorder="1" applyAlignment="1">
      <alignment horizontal="right" vertical="center"/>
    </xf>
    <xf numFmtId="0" fontId="4" fillId="2" borderId="0" xfId="0" applyNumberFormat="1" applyFont="1" applyFill="1" applyAlignment="1">
      <alignment horizontal="center" vertical="center"/>
    </xf>
    <xf numFmtId="0" fontId="4" fillId="0" borderId="0" xfId="0" applyNumberFormat="1" applyFont="1" applyFill="1" applyAlignment="1">
      <alignment horizontal="center" vertical="center"/>
    </xf>
    <xf numFmtId="0" fontId="23" fillId="2" borderId="2" xfId="0" applyFont="1" applyFill="1" applyBorder="1" applyAlignment="1">
      <alignment horizontal="center" vertical="center"/>
    </xf>
    <xf numFmtId="0" fontId="25" fillId="2" borderId="2" xfId="0" applyFont="1" applyFill="1" applyBorder="1" applyAlignment="1">
      <alignment vertical="center"/>
    </xf>
    <xf numFmtId="0" fontId="25" fillId="2" borderId="2" xfId="0" applyNumberFormat="1" applyFont="1" applyFill="1" applyBorder="1" applyAlignment="1">
      <alignment horizontal="right" vertical="center"/>
    </xf>
    <xf numFmtId="0" fontId="25" fillId="0" borderId="2" xfId="0" applyNumberFormat="1" applyFont="1" applyFill="1" applyBorder="1" applyAlignment="1">
      <alignment horizontal="right" vertical="center"/>
    </xf>
    <xf numFmtId="0" fontId="25" fillId="2" borderId="0" xfId="0" applyNumberFormat="1" applyFont="1" applyFill="1" applyBorder="1" applyAlignment="1">
      <alignment horizontal="center" vertical="center"/>
    </xf>
    <xf numFmtId="0" fontId="25" fillId="2" borderId="0" xfId="0" applyNumberFormat="1" applyFont="1" applyFill="1" applyAlignment="1">
      <alignment horizontal="center" vertical="center"/>
    </xf>
    <xf numFmtId="0" fontId="25" fillId="0" borderId="0" xfId="0" applyNumberFormat="1" applyFont="1" applyFill="1" applyBorder="1" applyAlignment="1">
      <alignment horizontal="center" vertical="center"/>
    </xf>
    <xf numFmtId="0" fontId="25" fillId="0" borderId="0" xfId="0" applyNumberFormat="1" applyFont="1" applyFill="1" applyAlignment="1">
      <alignment horizontal="center" vertical="center"/>
    </xf>
    <xf numFmtId="0" fontId="23" fillId="2" borderId="2" xfId="0" applyNumberFormat="1" applyFont="1" applyFill="1" applyBorder="1" applyAlignment="1">
      <alignment horizontal="right" vertical="center"/>
    </xf>
    <xf numFmtId="0" fontId="23" fillId="0" borderId="2" xfId="0" applyNumberFormat="1" applyFont="1" applyFill="1" applyBorder="1" applyAlignment="1">
      <alignment horizontal="right" vertical="center"/>
    </xf>
    <xf numFmtId="0" fontId="25" fillId="2" borderId="2" xfId="0" applyFont="1" applyFill="1" applyBorder="1" applyAlignment="1">
      <alignment horizontal="left" vertical="center"/>
    </xf>
    <xf numFmtId="0" fontId="25" fillId="0" borderId="2" xfId="0" applyFont="1" applyFill="1" applyBorder="1" applyAlignment="1">
      <alignment vertical="center"/>
    </xf>
    <xf numFmtId="0" fontId="25" fillId="0" borderId="2" xfId="0" applyFont="1" applyFill="1" applyBorder="1" applyAlignment="1">
      <alignment horizontal="left" vertical="center"/>
    </xf>
    <xf numFmtId="177" fontId="24" fillId="2" borderId="4" xfId="0" applyNumberFormat="1" applyFont="1" applyFill="1" applyBorder="1" applyAlignment="1">
      <alignment horizontal="right" vertical="center"/>
    </xf>
    <xf numFmtId="0" fontId="25" fillId="0" borderId="2" xfId="0" applyFont="1" applyFill="1" applyBorder="1" applyAlignment="1">
      <alignment vertical="center" shrinkToFit="1"/>
    </xf>
    <xf numFmtId="0" fontId="3" fillId="2" borderId="4" xfId="0" applyFont="1" applyFill="1" applyBorder="1" applyAlignment="1">
      <alignment vertical="center"/>
    </xf>
    <xf numFmtId="0" fontId="3" fillId="2" borderId="0" xfId="0" applyFont="1" applyFill="1" applyBorder="1" applyAlignment="1">
      <alignment horizontal="right" vertical="center"/>
    </xf>
    <xf numFmtId="0" fontId="5" fillId="2" borderId="8" xfId="0" applyFont="1" applyFill="1" applyBorder="1" applyAlignment="1">
      <alignment vertical="center" wrapText="1"/>
    </xf>
    <xf numFmtId="0" fontId="2" fillId="2" borderId="0" xfId="0" applyFont="1" applyFill="1" applyBorder="1" applyAlignment="1">
      <alignment horizontal="right" vertical="center"/>
    </xf>
    <xf numFmtId="0" fontId="3" fillId="0" borderId="7" xfId="0" applyFont="1" applyFill="1" applyBorder="1" applyAlignment="1">
      <alignment vertical="center"/>
    </xf>
    <xf numFmtId="0" fontId="3" fillId="3" borderId="9" xfId="0" applyNumberFormat="1" applyFont="1" applyFill="1" applyBorder="1" applyAlignment="1">
      <alignment horizontal="center" vertical="center"/>
    </xf>
    <xf numFmtId="0" fontId="3" fillId="3" borderId="9" xfId="0" applyFont="1" applyFill="1" applyBorder="1" applyAlignment="1">
      <alignment horizontal="center" vertical="center"/>
    </xf>
    <xf numFmtId="0" fontId="3" fillId="0" borderId="2" xfId="0" applyFont="1" applyFill="1" applyBorder="1" applyAlignment="1">
      <alignment vertical="center" shrinkToFit="1"/>
    </xf>
    <xf numFmtId="0" fontId="18" fillId="2" borderId="4" xfId="0" applyFont="1" applyFill="1" applyBorder="1" applyAlignment="1">
      <alignment vertical="center" wrapText="1"/>
    </xf>
    <xf numFmtId="0" fontId="18" fillId="0" borderId="4" xfId="0" applyFont="1" applyFill="1" applyBorder="1" applyAlignment="1">
      <alignment vertical="center" wrapText="1"/>
    </xf>
    <xf numFmtId="0" fontId="18" fillId="2" borderId="8" xfId="0" applyFont="1" applyFill="1" applyBorder="1" applyAlignment="1">
      <alignment horizontal="right" vertical="center"/>
    </xf>
    <xf numFmtId="0" fontId="18" fillId="0" borderId="8" xfId="0" applyFont="1" applyFill="1" applyBorder="1" applyAlignment="1">
      <alignment horizontal="right" vertical="center"/>
    </xf>
    <xf numFmtId="0" fontId="3" fillId="0" borderId="4" xfId="0" applyFont="1" applyFill="1" applyBorder="1" applyAlignment="1">
      <alignment vertical="center" wrapText="1"/>
    </xf>
    <xf numFmtId="0" fontId="2" fillId="0" borderId="8" xfId="0" applyFont="1" applyFill="1" applyBorder="1" applyAlignment="1">
      <alignment horizontal="right" vertical="center"/>
    </xf>
    <xf numFmtId="0" fontId="4" fillId="0" borderId="0" xfId="0" applyFont="1" applyFill="1" applyBorder="1" applyAlignment="1">
      <alignment horizontal="right" vertical="center"/>
    </xf>
    <xf numFmtId="0" fontId="4" fillId="0" borderId="5" xfId="0" applyFont="1" applyFill="1" applyBorder="1" applyAlignment="1">
      <alignment horizontal="center" vertical="center"/>
    </xf>
    <xf numFmtId="0" fontId="4" fillId="2" borderId="0" xfId="0" applyFont="1" applyFill="1" applyBorder="1" applyAlignment="1">
      <alignment horizontal="right" vertical="center"/>
    </xf>
    <xf numFmtId="0" fontId="3" fillId="2" borderId="2" xfId="0" applyFont="1" applyFill="1" applyBorder="1" applyAlignment="1">
      <alignment horizontal="left" vertical="center" shrinkToFit="1"/>
    </xf>
    <xf numFmtId="0" fontId="24" fillId="2" borderId="0" xfId="0" applyFont="1" applyFill="1" applyBorder="1" applyAlignment="1">
      <alignment horizontal="right" vertical="center"/>
    </xf>
    <xf numFmtId="0" fontId="8" fillId="2" borderId="4" xfId="0" applyFont="1" applyFill="1" applyBorder="1" applyAlignment="1">
      <alignment vertical="center"/>
    </xf>
    <xf numFmtId="0" fontId="3" fillId="2" borderId="8" xfId="0" applyFont="1" applyFill="1" applyBorder="1" applyAlignment="1">
      <alignment vertical="center"/>
    </xf>
    <xf numFmtId="0" fontId="27" fillId="2" borderId="2" xfId="0" applyFont="1" applyFill="1" applyBorder="1" applyAlignment="1">
      <alignment vertical="center" wrapText="1"/>
    </xf>
    <xf numFmtId="177" fontId="3" fillId="0" borderId="4" xfId="0" applyNumberFormat="1" applyFont="1" applyFill="1" applyBorder="1" applyAlignment="1">
      <alignment horizontal="right" vertical="center"/>
    </xf>
    <xf numFmtId="177" fontId="3" fillId="2" borderId="4" xfId="0" applyNumberFormat="1" applyFont="1" applyFill="1" applyBorder="1" applyAlignment="1">
      <alignment horizontal="right" vertical="center"/>
    </xf>
    <xf numFmtId="177" fontId="25" fillId="2" borderId="4" xfId="0" applyNumberFormat="1" applyFont="1" applyFill="1" applyBorder="1" applyAlignment="1">
      <alignment horizontal="right" vertical="center"/>
    </xf>
    <xf numFmtId="177" fontId="25" fillId="0" borderId="4" xfId="0" applyNumberFormat="1" applyFont="1" applyFill="1" applyBorder="1" applyAlignment="1">
      <alignment horizontal="right" vertical="center"/>
    </xf>
    <xf numFmtId="0" fontId="3" fillId="2" borderId="4" xfId="0" applyFont="1" applyFill="1" applyBorder="1" applyAlignment="1">
      <alignment vertical="center" wrapText="1"/>
    </xf>
    <xf numFmtId="0" fontId="3" fillId="2" borderId="8" xfId="0" applyFont="1" applyFill="1" applyBorder="1" applyAlignment="1">
      <alignment horizontal="right" vertical="center"/>
    </xf>
    <xf numFmtId="0" fontId="5" fillId="2" borderId="0" xfId="0" applyNumberFormat="1" applyFont="1" applyFill="1" applyBorder="1" applyAlignment="1">
      <alignment horizontal="center" vertical="center"/>
    </xf>
    <xf numFmtId="0" fontId="5" fillId="2" borderId="0" xfId="0" applyNumberFormat="1" applyFont="1" applyFill="1" applyAlignment="1">
      <alignment vertical="center"/>
    </xf>
    <xf numFmtId="0" fontId="33" fillId="0" borderId="2" xfId="0" applyFont="1" applyFill="1" applyBorder="1" applyAlignment="1">
      <alignment vertical="center"/>
    </xf>
    <xf numFmtId="0" fontId="34" fillId="0" borderId="2" xfId="0" applyNumberFormat="1" applyFont="1" applyFill="1" applyBorder="1" applyAlignment="1">
      <alignment horizontal="right" vertical="center"/>
    </xf>
    <xf numFmtId="0" fontId="34" fillId="0" borderId="2" xfId="0" applyFont="1" applyFill="1" applyBorder="1" applyAlignment="1">
      <alignment vertical="center"/>
    </xf>
    <xf numFmtId="0" fontId="35" fillId="0" borderId="2" xfId="0" applyNumberFormat="1" applyFont="1" applyFill="1" applyBorder="1" applyAlignment="1">
      <alignment horizontal="right" vertical="center"/>
    </xf>
    <xf numFmtId="0" fontId="34" fillId="0" borderId="2" xfId="0" applyFont="1" applyFill="1" applyBorder="1" applyAlignment="1">
      <alignment vertical="center" shrinkToFit="1"/>
    </xf>
    <xf numFmtId="0" fontId="34" fillId="2" borderId="2" xfId="0" applyNumberFormat="1" applyFont="1" applyFill="1" applyBorder="1" applyAlignment="1">
      <alignment horizontal="right" vertical="center"/>
    </xf>
    <xf numFmtId="0" fontId="35" fillId="2" borderId="2" xfId="0" applyNumberFormat="1" applyFont="1" applyFill="1" applyBorder="1" applyAlignment="1">
      <alignment horizontal="right" vertical="center"/>
    </xf>
    <xf numFmtId="0" fontId="34" fillId="2" borderId="2" xfId="0" applyFont="1" applyFill="1" applyBorder="1" applyAlignment="1">
      <alignment vertical="center"/>
    </xf>
    <xf numFmtId="0" fontId="34" fillId="2" borderId="2" xfId="0" applyFont="1" applyFill="1" applyBorder="1" applyAlignment="1">
      <alignment horizontal="left" vertical="center"/>
    </xf>
    <xf numFmtId="0" fontId="34" fillId="0" borderId="2" xfId="0" applyFont="1" applyFill="1" applyBorder="1" applyAlignment="1">
      <alignment horizontal="left" vertical="center"/>
    </xf>
    <xf numFmtId="177" fontId="36" fillId="2" borderId="4" xfId="0" applyNumberFormat="1" applyFont="1" applyFill="1" applyBorder="1" applyAlignment="1">
      <alignment horizontal="right" vertical="center"/>
    </xf>
    <xf numFmtId="177" fontId="36" fillId="0" borderId="4" xfId="0" applyNumberFormat="1" applyFont="1" applyFill="1" applyBorder="1" applyAlignment="1">
      <alignment horizontal="right" vertical="center"/>
    </xf>
    <xf numFmtId="0" fontId="34" fillId="2" borderId="0" xfId="0" applyNumberFormat="1" applyFont="1" applyFill="1" applyBorder="1" applyAlignment="1">
      <alignment horizontal="center" vertical="center"/>
    </xf>
    <xf numFmtId="0" fontId="34" fillId="2" borderId="0" xfId="0" applyNumberFormat="1" applyFont="1" applyFill="1" applyAlignment="1">
      <alignment horizontal="center" vertical="center"/>
    </xf>
    <xf numFmtId="0" fontId="34" fillId="0" borderId="0" xfId="0" applyNumberFormat="1" applyFont="1" applyFill="1" applyBorder="1" applyAlignment="1">
      <alignment horizontal="center" vertical="center"/>
    </xf>
    <xf numFmtId="0" fontId="34" fillId="0" borderId="0" xfId="0" applyNumberFormat="1" applyFont="1" applyFill="1" applyAlignment="1">
      <alignment horizontal="center" vertical="center"/>
    </xf>
    <xf numFmtId="0" fontId="3" fillId="2" borderId="2" xfId="0" applyFont="1" applyFill="1" applyBorder="1" applyAlignment="1">
      <alignment vertical="center" shrinkToFit="1"/>
    </xf>
    <xf numFmtId="0" fontId="11" fillId="2" borderId="2" xfId="0" applyFont="1" applyFill="1" applyBorder="1" applyAlignment="1">
      <alignment horizontal="right" vertical="center"/>
    </xf>
    <xf numFmtId="0" fontId="30" fillId="0" borderId="2" xfId="0" applyFont="1" applyFill="1" applyBorder="1" applyAlignment="1">
      <alignment horizontal="right" vertical="center"/>
    </xf>
    <xf numFmtId="0" fontId="29" fillId="0" borderId="2" xfId="0" applyFont="1" applyBorder="1" applyAlignment="1">
      <alignment vertical="center"/>
    </xf>
    <xf numFmtId="0" fontId="28" fillId="0" borderId="2" xfId="0" applyFont="1" applyFill="1" applyBorder="1" applyAlignment="1">
      <alignment horizontal="right" vertical="center"/>
    </xf>
  </cellXfs>
  <cellStyles count="1">
    <cellStyle name="標準" xfId="0" builtinId="0"/>
  </cellStyles>
  <dxfs count="1175">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FF0000"/>
      </font>
    </dxf>
    <dxf>
      <font>
        <color rgb="FF00B0F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
      <font>
        <color rgb="FF00B050"/>
      </font>
    </dxf>
    <dxf>
      <font>
        <color rgb="FFFFC000"/>
      </font>
    </dxf>
    <dxf>
      <font>
        <color rgb="FF7030A0"/>
      </font>
    </dxf>
  </dxfs>
  <tableStyles count="0" defaultTableStyle="TableStyleMedium2" defaultPivotStyle="PivotStyleMedium9"/>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5">
    <tabColor rgb="FF00B0F0"/>
  </sheetPr>
  <dimension ref="A1:Z603"/>
  <sheetViews>
    <sheetView tabSelected="1" zoomScaleNormal="100" workbookViewId="0"/>
  </sheetViews>
  <sheetFormatPr defaultRowHeight="11.25"/>
  <cols>
    <col min="1" max="1" width="5.625" style="56" customWidth="1"/>
    <col min="2" max="2" width="4.625" style="56" customWidth="1"/>
    <col min="3" max="3" width="42.625" style="21" customWidth="1"/>
    <col min="4" max="5" width="7.625" style="20" customWidth="1"/>
    <col min="6" max="7" width="9" style="21" hidden="1" customWidth="1"/>
    <col min="8" max="9" width="9" style="20"/>
    <col min="10" max="10" width="9" style="2"/>
    <col min="11" max="11" width="7.625" style="2" customWidth="1"/>
    <col min="12" max="12" width="9" style="2"/>
    <col min="13" max="13" width="7.625" style="2" customWidth="1"/>
    <col min="14" max="14" width="9" style="21"/>
    <col min="15" max="15" width="33.625" style="21" customWidth="1"/>
    <col min="16" max="16" width="47.625" style="41" customWidth="1"/>
    <col min="17" max="17" width="9" style="9"/>
    <col min="18" max="18" width="9" style="174"/>
    <col min="19" max="19" width="18.625" style="72" customWidth="1"/>
    <col min="20" max="20" width="9" style="72"/>
    <col min="21" max="16384" width="9" style="56"/>
  </cols>
  <sheetData>
    <row r="1" spans="1:26" ht="20.100000000000001" customHeight="1">
      <c r="C1" s="106" t="s">
        <v>1028</v>
      </c>
      <c r="D1" s="101" t="s">
        <v>770</v>
      </c>
      <c r="E1" s="101">
        <f>COUNTIF(E7:E406,"火")</f>
        <v>59</v>
      </c>
      <c r="H1" s="20">
        <f>SUM(E1:E5)</f>
        <v>279</v>
      </c>
      <c r="I1" s="101" t="s">
        <v>1025</v>
      </c>
      <c r="J1" s="101">
        <f>COUNTIF(D7:D406,"前衛")</f>
        <v>156</v>
      </c>
    </row>
    <row r="2" spans="1:26" ht="20.100000000000001" customHeight="1">
      <c r="D2" s="103" t="s">
        <v>771</v>
      </c>
      <c r="E2" s="103">
        <f>COUNTIF(E7:E406,"水")</f>
        <v>55</v>
      </c>
      <c r="I2" s="102" t="s">
        <v>1026</v>
      </c>
      <c r="J2" s="102">
        <f>COUNTIF(D7:D406,"中衛")</f>
        <v>88</v>
      </c>
    </row>
    <row r="3" spans="1:26" ht="20.100000000000001" customHeight="1">
      <c r="D3" s="102" t="s">
        <v>772</v>
      </c>
      <c r="E3" s="102">
        <f>COUNTIF(E7:E406,"風")</f>
        <v>55</v>
      </c>
      <c r="I3" s="119" t="s">
        <v>1027</v>
      </c>
      <c r="J3" s="119">
        <f>COUNTIF(D7:D406,"後衛")</f>
        <v>35</v>
      </c>
    </row>
    <row r="4" spans="1:26" ht="20.100000000000001" customHeight="1">
      <c r="D4" s="104" t="s">
        <v>773</v>
      </c>
      <c r="E4" s="104">
        <f>COUNTIF(E7:E406,"天")</f>
        <v>59</v>
      </c>
    </row>
    <row r="5" spans="1:26" ht="20.100000000000001" customHeight="1">
      <c r="D5" s="105" t="s">
        <v>774</v>
      </c>
      <c r="E5" s="105">
        <f>COUNTIF(E7:E406,"地")</f>
        <v>51</v>
      </c>
    </row>
    <row r="6" spans="1:26" s="14" customFormat="1" ht="30" customHeight="1">
      <c r="A6" s="14" t="s">
        <v>213</v>
      </c>
      <c r="B6" s="14" t="s">
        <v>216</v>
      </c>
      <c r="C6" s="1" t="s">
        <v>1059</v>
      </c>
      <c r="D6" s="1" t="s">
        <v>1042</v>
      </c>
      <c r="E6" s="1" t="s">
        <v>1050</v>
      </c>
      <c r="F6" s="1" t="s">
        <v>1043</v>
      </c>
      <c r="G6" s="1" t="s">
        <v>1044</v>
      </c>
      <c r="H6" s="1" t="s">
        <v>1045</v>
      </c>
      <c r="I6" s="1" t="s">
        <v>1046</v>
      </c>
      <c r="J6" s="1" t="s">
        <v>1060</v>
      </c>
      <c r="K6" s="1" t="s">
        <v>1049</v>
      </c>
      <c r="L6" s="1" t="s">
        <v>1048</v>
      </c>
      <c r="M6" s="1" t="s">
        <v>1047</v>
      </c>
      <c r="N6" s="16" t="s">
        <v>1061</v>
      </c>
      <c r="O6" s="17" t="s">
        <v>536</v>
      </c>
      <c r="P6" s="17" t="s">
        <v>1051</v>
      </c>
      <c r="Q6" s="73" t="s">
        <v>1070</v>
      </c>
      <c r="R6" s="175" t="s">
        <v>575</v>
      </c>
      <c r="S6" s="74" t="s">
        <v>166</v>
      </c>
      <c r="T6" s="75"/>
      <c r="U6" s="60"/>
      <c r="V6" s="60"/>
      <c r="W6" s="60"/>
      <c r="X6" s="60"/>
      <c r="Y6" s="60"/>
      <c r="Z6" s="60"/>
    </row>
    <row r="7" spans="1:26" ht="20.100000000000001" customHeight="1">
      <c r="A7" s="18">
        <v>1</v>
      </c>
      <c r="B7" s="110" t="s">
        <v>822</v>
      </c>
      <c r="C7" s="21" t="s">
        <v>1062</v>
      </c>
      <c r="D7" s="101" t="s">
        <v>1057</v>
      </c>
      <c r="E7" s="20" t="s">
        <v>1077</v>
      </c>
      <c r="H7" s="20" t="s">
        <v>1072</v>
      </c>
      <c r="I7" s="20" t="s">
        <v>1058</v>
      </c>
      <c r="J7" s="2">
        <v>280</v>
      </c>
      <c r="K7" s="2">
        <v>50</v>
      </c>
      <c r="L7" s="2">
        <v>0</v>
      </c>
      <c r="M7" s="2">
        <v>1</v>
      </c>
      <c r="N7" s="19" t="s">
        <v>1052</v>
      </c>
      <c r="O7" s="95" t="s">
        <v>1066</v>
      </c>
      <c r="P7" s="96" t="s">
        <v>1067</v>
      </c>
      <c r="Q7" s="97">
        <v>20</v>
      </c>
      <c r="S7" s="76"/>
      <c r="T7" s="76"/>
      <c r="U7" s="62"/>
      <c r="V7" s="62"/>
      <c r="W7" s="62"/>
      <c r="X7" s="62"/>
      <c r="Y7" s="62"/>
      <c r="Z7" s="63"/>
    </row>
    <row r="8" spans="1:26" s="55" customFormat="1" ht="20.100000000000001" customHeight="1">
      <c r="A8" s="27">
        <v>2</v>
      </c>
      <c r="B8" s="111" t="s">
        <v>822</v>
      </c>
      <c r="C8" s="29" t="s">
        <v>1063</v>
      </c>
      <c r="D8" s="118" t="s">
        <v>1057</v>
      </c>
      <c r="E8" s="30" t="s">
        <v>1077</v>
      </c>
      <c r="F8" s="31"/>
      <c r="G8" s="31"/>
      <c r="H8" s="30" t="s">
        <v>1072</v>
      </c>
      <c r="I8" s="30" t="s">
        <v>1058</v>
      </c>
      <c r="J8" s="3">
        <v>480</v>
      </c>
      <c r="K8" s="3">
        <v>50</v>
      </c>
      <c r="L8" s="3">
        <v>0</v>
      </c>
      <c r="M8" s="3">
        <v>1</v>
      </c>
      <c r="N8" s="91" t="s">
        <v>1053</v>
      </c>
      <c r="O8" s="98" t="s">
        <v>1064</v>
      </c>
      <c r="P8" s="99" t="s">
        <v>1065</v>
      </c>
      <c r="Q8" s="100">
        <v>25</v>
      </c>
      <c r="R8" s="176"/>
      <c r="S8" s="92"/>
      <c r="T8" s="92"/>
      <c r="U8" s="65"/>
      <c r="V8" s="65"/>
      <c r="W8" s="65"/>
      <c r="X8" s="65"/>
      <c r="Y8" s="65"/>
      <c r="Z8" s="66"/>
    </row>
    <row r="9" spans="1:26" ht="20.100000000000001" customHeight="1">
      <c r="A9" s="18">
        <v>3</v>
      </c>
      <c r="B9" s="110" t="s">
        <v>822</v>
      </c>
      <c r="C9" s="19" t="s">
        <v>24</v>
      </c>
      <c r="D9" s="101" t="s">
        <v>1057</v>
      </c>
      <c r="E9" s="20" t="s">
        <v>1077</v>
      </c>
      <c r="H9" s="20" t="s">
        <v>1058</v>
      </c>
      <c r="I9" s="20" t="s">
        <v>1058</v>
      </c>
      <c r="J9" s="2">
        <v>680</v>
      </c>
      <c r="K9" s="2">
        <v>50</v>
      </c>
      <c r="L9" s="2">
        <v>0</v>
      </c>
      <c r="M9" s="2">
        <v>1</v>
      </c>
      <c r="N9" s="78" t="s">
        <v>1054</v>
      </c>
      <c r="O9" s="95" t="s">
        <v>25</v>
      </c>
      <c r="P9" s="96" t="s">
        <v>26</v>
      </c>
      <c r="Q9" s="97">
        <v>30</v>
      </c>
      <c r="S9" s="76"/>
      <c r="T9" s="76"/>
      <c r="U9" s="62"/>
      <c r="V9" s="62"/>
      <c r="W9" s="62"/>
      <c r="X9" s="62"/>
      <c r="Y9" s="62"/>
      <c r="Z9" s="63"/>
    </row>
    <row r="10" spans="1:26" s="55" customFormat="1" ht="20.100000000000001" customHeight="1">
      <c r="A10" s="27">
        <v>4</v>
      </c>
      <c r="B10" s="111" t="s">
        <v>822</v>
      </c>
      <c r="C10" s="29" t="s">
        <v>27</v>
      </c>
      <c r="D10" s="118" t="s">
        <v>1057</v>
      </c>
      <c r="E10" s="30" t="s">
        <v>1077</v>
      </c>
      <c r="F10" s="31"/>
      <c r="G10" s="31"/>
      <c r="H10" s="30" t="s">
        <v>1058</v>
      </c>
      <c r="I10" s="30" t="s">
        <v>1058</v>
      </c>
      <c r="J10" s="3">
        <v>880</v>
      </c>
      <c r="K10" s="3">
        <v>50</v>
      </c>
      <c r="L10" s="3">
        <v>0</v>
      </c>
      <c r="M10" s="3">
        <v>1</v>
      </c>
      <c r="N10" s="32" t="s">
        <v>1055</v>
      </c>
      <c r="O10" s="29" t="s">
        <v>321</v>
      </c>
      <c r="P10" s="33" t="s">
        <v>28</v>
      </c>
      <c r="Q10" s="7">
        <v>35</v>
      </c>
      <c r="R10" s="176">
        <v>15</v>
      </c>
      <c r="S10" s="92"/>
      <c r="T10" s="92"/>
      <c r="U10" s="65"/>
      <c r="V10" s="65"/>
      <c r="W10" s="65"/>
      <c r="X10" s="65"/>
      <c r="Y10" s="65"/>
      <c r="Z10" s="66"/>
    </row>
    <row r="11" spans="1:26" ht="20.100000000000001" customHeight="1">
      <c r="A11" s="18">
        <v>5</v>
      </c>
      <c r="B11" s="110" t="s">
        <v>822</v>
      </c>
      <c r="C11" s="19" t="s">
        <v>161</v>
      </c>
      <c r="D11" s="101" t="s">
        <v>1057</v>
      </c>
      <c r="E11" s="20" t="s">
        <v>1078</v>
      </c>
      <c r="H11" s="20" t="s">
        <v>1058</v>
      </c>
      <c r="I11" s="20" t="s">
        <v>1058</v>
      </c>
      <c r="J11" s="2">
        <v>290</v>
      </c>
      <c r="K11" s="2">
        <v>50</v>
      </c>
      <c r="L11" s="2">
        <v>0</v>
      </c>
      <c r="M11" s="2">
        <v>2</v>
      </c>
      <c r="N11" s="19" t="s">
        <v>1052</v>
      </c>
      <c r="O11" s="95" t="s">
        <v>1066</v>
      </c>
      <c r="P11" s="96" t="s">
        <v>162</v>
      </c>
      <c r="Q11" s="97">
        <v>20</v>
      </c>
      <c r="S11" s="76"/>
      <c r="T11" s="76"/>
      <c r="U11" s="62"/>
      <c r="V11" s="62"/>
      <c r="W11" s="62"/>
      <c r="X11" s="62"/>
      <c r="Y11" s="62"/>
      <c r="Z11" s="63"/>
    </row>
    <row r="12" spans="1:26" s="55" customFormat="1" ht="20.100000000000001" customHeight="1">
      <c r="A12" s="27">
        <v>6</v>
      </c>
      <c r="B12" s="111" t="s">
        <v>822</v>
      </c>
      <c r="C12" s="31" t="s">
        <v>775</v>
      </c>
      <c r="D12" s="118" t="s">
        <v>1057</v>
      </c>
      <c r="E12" s="30" t="s">
        <v>1078</v>
      </c>
      <c r="F12" s="31"/>
      <c r="G12" s="31"/>
      <c r="H12" s="30" t="s">
        <v>1058</v>
      </c>
      <c r="I12" s="30" t="s">
        <v>1058</v>
      </c>
      <c r="J12" s="3">
        <v>490</v>
      </c>
      <c r="K12" s="3">
        <v>50</v>
      </c>
      <c r="L12" s="3">
        <v>0</v>
      </c>
      <c r="M12" s="3">
        <v>2</v>
      </c>
      <c r="N12" s="91" t="s">
        <v>1053</v>
      </c>
      <c r="O12" s="98" t="s">
        <v>776</v>
      </c>
      <c r="P12" s="99" t="s">
        <v>777</v>
      </c>
      <c r="Q12" s="100">
        <v>25</v>
      </c>
      <c r="R12" s="176"/>
      <c r="S12" s="92"/>
      <c r="T12" s="92"/>
      <c r="U12" s="65"/>
      <c r="V12" s="65"/>
      <c r="W12" s="65"/>
      <c r="X12" s="65"/>
      <c r="Y12" s="65"/>
      <c r="Z12" s="66"/>
    </row>
    <row r="13" spans="1:26" ht="20.100000000000001" customHeight="1">
      <c r="A13" s="18">
        <v>7</v>
      </c>
      <c r="B13" s="110" t="s">
        <v>822</v>
      </c>
      <c r="C13" s="21" t="s">
        <v>781</v>
      </c>
      <c r="D13" s="101" t="s">
        <v>1057</v>
      </c>
      <c r="E13" s="20" t="s">
        <v>1078</v>
      </c>
      <c r="H13" s="20" t="s">
        <v>1058</v>
      </c>
      <c r="I13" s="20" t="s">
        <v>1058</v>
      </c>
      <c r="J13" s="2">
        <v>690</v>
      </c>
      <c r="K13" s="2">
        <v>50</v>
      </c>
      <c r="L13" s="2">
        <v>0</v>
      </c>
      <c r="M13" s="2">
        <v>2</v>
      </c>
      <c r="N13" s="78" t="s">
        <v>1054</v>
      </c>
      <c r="O13" s="95" t="s">
        <v>782</v>
      </c>
      <c r="P13" s="96" t="s">
        <v>783</v>
      </c>
      <c r="Q13" s="97">
        <v>30</v>
      </c>
      <c r="S13" s="76"/>
      <c r="T13" s="76"/>
      <c r="U13" s="62"/>
      <c r="V13" s="62"/>
      <c r="W13" s="62"/>
      <c r="X13" s="62"/>
      <c r="Y13" s="62"/>
      <c r="Z13" s="63"/>
    </row>
    <row r="14" spans="1:26" s="55" customFormat="1" ht="20.100000000000001" customHeight="1">
      <c r="A14" s="27">
        <v>8</v>
      </c>
      <c r="B14" s="111" t="s">
        <v>822</v>
      </c>
      <c r="C14" s="29" t="s">
        <v>208</v>
      </c>
      <c r="D14" s="118" t="s">
        <v>1057</v>
      </c>
      <c r="E14" s="30" t="s">
        <v>1078</v>
      </c>
      <c r="F14" s="31"/>
      <c r="G14" s="31"/>
      <c r="H14" s="30" t="s">
        <v>1058</v>
      </c>
      <c r="I14" s="30" t="s">
        <v>1058</v>
      </c>
      <c r="J14" s="3">
        <v>890</v>
      </c>
      <c r="K14" s="3">
        <v>50</v>
      </c>
      <c r="L14" s="3">
        <v>0</v>
      </c>
      <c r="M14" s="3">
        <v>2</v>
      </c>
      <c r="N14" s="32" t="s">
        <v>1055</v>
      </c>
      <c r="O14" s="29" t="s">
        <v>323</v>
      </c>
      <c r="P14" s="33" t="s">
        <v>209</v>
      </c>
      <c r="Q14" s="7">
        <v>35</v>
      </c>
      <c r="R14" s="176">
        <v>15</v>
      </c>
      <c r="S14" s="92"/>
      <c r="T14" s="92"/>
      <c r="U14" s="65"/>
      <c r="V14" s="65"/>
      <c r="W14" s="65"/>
      <c r="X14" s="65"/>
      <c r="Y14" s="65"/>
      <c r="Z14" s="66"/>
    </row>
    <row r="15" spans="1:26" ht="20.100000000000001" customHeight="1">
      <c r="A15" s="18">
        <v>9</v>
      </c>
      <c r="B15" s="110" t="s">
        <v>822</v>
      </c>
      <c r="C15" s="21" t="s">
        <v>832</v>
      </c>
      <c r="D15" s="102" t="s">
        <v>1040</v>
      </c>
      <c r="E15" s="20" t="s">
        <v>1076</v>
      </c>
      <c r="H15" s="20" t="s">
        <v>1058</v>
      </c>
      <c r="I15" s="36" t="s">
        <v>324</v>
      </c>
      <c r="J15" s="2">
        <v>300</v>
      </c>
      <c r="K15" s="2">
        <v>50</v>
      </c>
      <c r="L15" s="2">
        <v>0</v>
      </c>
      <c r="M15" s="2">
        <v>3</v>
      </c>
      <c r="N15" s="19" t="s">
        <v>1052</v>
      </c>
      <c r="O15" s="95" t="s">
        <v>1066</v>
      </c>
      <c r="P15" s="96" t="s">
        <v>831</v>
      </c>
      <c r="Q15" s="97">
        <v>20</v>
      </c>
      <c r="S15" s="76"/>
      <c r="T15" s="76"/>
      <c r="U15" s="63"/>
      <c r="V15" s="63"/>
      <c r="W15" s="63"/>
      <c r="X15" s="63"/>
      <c r="Y15" s="63"/>
      <c r="Z15" s="63"/>
    </row>
    <row r="16" spans="1:26" s="55" customFormat="1" ht="20.100000000000001" customHeight="1">
      <c r="A16" s="27">
        <v>10</v>
      </c>
      <c r="B16" s="111" t="s">
        <v>822</v>
      </c>
      <c r="C16" s="31" t="s">
        <v>833</v>
      </c>
      <c r="D16" s="117" t="s">
        <v>1040</v>
      </c>
      <c r="E16" s="30" t="s">
        <v>1076</v>
      </c>
      <c r="F16" s="31"/>
      <c r="G16" s="31"/>
      <c r="H16" s="30" t="s">
        <v>1058</v>
      </c>
      <c r="I16" s="37" t="s">
        <v>324</v>
      </c>
      <c r="J16" s="3">
        <v>500</v>
      </c>
      <c r="K16" s="3">
        <v>50</v>
      </c>
      <c r="L16" s="3">
        <v>0</v>
      </c>
      <c r="M16" s="3">
        <v>3</v>
      </c>
      <c r="N16" s="91" t="s">
        <v>1053</v>
      </c>
      <c r="O16" s="98" t="s">
        <v>834</v>
      </c>
      <c r="P16" s="99" t="s">
        <v>835</v>
      </c>
      <c r="Q16" s="100">
        <v>25</v>
      </c>
      <c r="R16" s="176"/>
      <c r="S16" s="93"/>
      <c r="T16" s="93"/>
    </row>
    <row r="17" spans="1:20" ht="20.100000000000001" customHeight="1">
      <c r="A17" s="18">
        <v>11</v>
      </c>
      <c r="B17" s="110" t="s">
        <v>822</v>
      </c>
      <c r="C17" s="21" t="s">
        <v>836</v>
      </c>
      <c r="D17" s="102" t="s">
        <v>1040</v>
      </c>
      <c r="E17" s="20" t="s">
        <v>1076</v>
      </c>
      <c r="H17" s="20" t="s">
        <v>1058</v>
      </c>
      <c r="I17" s="36" t="s">
        <v>324</v>
      </c>
      <c r="J17" s="2">
        <v>700</v>
      </c>
      <c r="K17" s="2">
        <v>50</v>
      </c>
      <c r="L17" s="2">
        <v>0</v>
      </c>
      <c r="M17" s="2">
        <v>3</v>
      </c>
      <c r="N17" s="78" t="s">
        <v>1054</v>
      </c>
      <c r="O17" s="95" t="s">
        <v>837</v>
      </c>
      <c r="P17" s="96" t="s">
        <v>838</v>
      </c>
      <c r="Q17" s="97">
        <v>30</v>
      </c>
    </row>
    <row r="18" spans="1:20" s="55" customFormat="1" ht="20.100000000000001" customHeight="1">
      <c r="A18" s="27">
        <v>12</v>
      </c>
      <c r="B18" s="111" t="s">
        <v>822</v>
      </c>
      <c r="C18" s="29" t="s">
        <v>210</v>
      </c>
      <c r="D18" s="117" t="s">
        <v>1040</v>
      </c>
      <c r="E18" s="30" t="s">
        <v>1076</v>
      </c>
      <c r="F18" s="31"/>
      <c r="G18" s="31"/>
      <c r="H18" s="30" t="s">
        <v>1058</v>
      </c>
      <c r="I18" s="37" t="s">
        <v>324</v>
      </c>
      <c r="J18" s="3">
        <v>900</v>
      </c>
      <c r="K18" s="3">
        <v>50</v>
      </c>
      <c r="L18" s="3">
        <v>0</v>
      </c>
      <c r="M18" s="3">
        <v>3</v>
      </c>
      <c r="N18" s="32" t="s">
        <v>1055</v>
      </c>
      <c r="O18" s="29" t="s">
        <v>325</v>
      </c>
      <c r="P18" s="33" t="s">
        <v>211</v>
      </c>
      <c r="Q18" s="10">
        <v>35</v>
      </c>
      <c r="R18" s="176">
        <v>15</v>
      </c>
      <c r="S18" s="93"/>
      <c r="T18" s="93"/>
    </row>
    <row r="19" spans="1:20" ht="20.100000000000001" customHeight="1">
      <c r="A19" s="18">
        <v>13</v>
      </c>
      <c r="B19" s="110" t="s">
        <v>822</v>
      </c>
      <c r="C19" s="21" t="s">
        <v>883</v>
      </c>
      <c r="D19" s="101" t="s">
        <v>1057</v>
      </c>
      <c r="E19" s="20" t="s">
        <v>1079</v>
      </c>
      <c r="H19" s="36" t="s">
        <v>324</v>
      </c>
      <c r="I19" s="20" t="s">
        <v>1058</v>
      </c>
      <c r="J19" s="2">
        <v>520</v>
      </c>
      <c r="K19" s="2">
        <v>50</v>
      </c>
      <c r="L19" s="2">
        <v>0</v>
      </c>
      <c r="M19" s="2">
        <v>1</v>
      </c>
      <c r="N19" s="77" t="s">
        <v>1053</v>
      </c>
      <c r="O19" s="95" t="s">
        <v>881</v>
      </c>
      <c r="P19" s="96" t="s">
        <v>882</v>
      </c>
      <c r="Q19" s="97">
        <v>25</v>
      </c>
    </row>
    <row r="20" spans="1:20" s="55" customFormat="1" ht="20.100000000000001" customHeight="1">
      <c r="A20" s="27">
        <v>14</v>
      </c>
      <c r="B20" s="111" t="s">
        <v>822</v>
      </c>
      <c r="C20" s="31" t="s">
        <v>884</v>
      </c>
      <c r="D20" s="118" t="s">
        <v>1057</v>
      </c>
      <c r="E20" s="30" t="s">
        <v>1079</v>
      </c>
      <c r="F20" s="31"/>
      <c r="G20" s="31"/>
      <c r="H20" s="37" t="s">
        <v>324</v>
      </c>
      <c r="I20" s="30" t="s">
        <v>1058</v>
      </c>
      <c r="J20" s="3">
        <v>720</v>
      </c>
      <c r="K20" s="3">
        <v>50</v>
      </c>
      <c r="L20" s="3">
        <v>0</v>
      </c>
      <c r="M20" s="3">
        <v>1</v>
      </c>
      <c r="N20" s="94" t="s">
        <v>1054</v>
      </c>
      <c r="O20" s="98" t="s">
        <v>881</v>
      </c>
      <c r="P20" s="99" t="s">
        <v>885</v>
      </c>
      <c r="Q20" s="100">
        <v>30</v>
      </c>
      <c r="R20" s="176"/>
      <c r="S20" s="93"/>
      <c r="T20" s="93"/>
    </row>
    <row r="21" spans="1:20" ht="20.100000000000001" customHeight="1">
      <c r="A21" s="18">
        <v>15</v>
      </c>
      <c r="B21" s="110" t="s">
        <v>822</v>
      </c>
      <c r="C21" s="21" t="s">
        <v>94</v>
      </c>
      <c r="D21" s="101" t="s">
        <v>1057</v>
      </c>
      <c r="E21" s="20" t="s">
        <v>1079</v>
      </c>
      <c r="H21" s="36" t="s">
        <v>324</v>
      </c>
      <c r="I21" s="36" t="s">
        <v>324</v>
      </c>
      <c r="J21" s="2">
        <v>920</v>
      </c>
      <c r="K21" s="2">
        <v>50</v>
      </c>
      <c r="L21" s="2">
        <v>0</v>
      </c>
      <c r="M21" s="2">
        <v>1</v>
      </c>
      <c r="N21" s="22" t="s">
        <v>1055</v>
      </c>
      <c r="O21" s="19" t="s">
        <v>326</v>
      </c>
      <c r="P21" s="23" t="s">
        <v>95</v>
      </c>
      <c r="Q21" s="9">
        <v>35</v>
      </c>
      <c r="R21" s="174">
        <v>15</v>
      </c>
    </row>
    <row r="22" spans="1:20" s="55" customFormat="1" ht="20.100000000000001" customHeight="1">
      <c r="A22" s="27">
        <v>16</v>
      </c>
      <c r="B22" s="111" t="s">
        <v>822</v>
      </c>
      <c r="C22" s="31" t="s">
        <v>960</v>
      </c>
      <c r="D22" s="118" t="s">
        <v>1057</v>
      </c>
      <c r="E22" s="30" t="s">
        <v>1080</v>
      </c>
      <c r="F22" s="31"/>
      <c r="G22" s="31"/>
      <c r="H22" s="37" t="s">
        <v>328</v>
      </c>
      <c r="I22" s="30" t="s">
        <v>1058</v>
      </c>
      <c r="J22" s="3">
        <v>510</v>
      </c>
      <c r="K22" s="3">
        <v>50</v>
      </c>
      <c r="L22" s="3">
        <v>0</v>
      </c>
      <c r="M22" s="3">
        <v>2</v>
      </c>
      <c r="N22" s="91" t="s">
        <v>1053</v>
      </c>
      <c r="O22" s="98" t="s">
        <v>958</v>
      </c>
      <c r="P22" s="99" t="s">
        <v>959</v>
      </c>
      <c r="Q22" s="100">
        <v>25</v>
      </c>
      <c r="R22" s="176"/>
      <c r="S22" s="93"/>
      <c r="T22" s="93"/>
    </row>
    <row r="23" spans="1:20" ht="20.100000000000001" customHeight="1">
      <c r="A23" s="18">
        <v>17</v>
      </c>
      <c r="B23" s="110" t="s">
        <v>822</v>
      </c>
      <c r="C23" s="21" t="s">
        <v>961</v>
      </c>
      <c r="D23" s="101" t="s">
        <v>1057</v>
      </c>
      <c r="E23" s="20" t="s">
        <v>1080</v>
      </c>
      <c r="H23" s="36" t="s">
        <v>328</v>
      </c>
      <c r="I23" s="20" t="s">
        <v>1058</v>
      </c>
      <c r="J23" s="2">
        <v>710</v>
      </c>
      <c r="K23" s="2">
        <v>50</v>
      </c>
      <c r="L23" s="2">
        <v>0</v>
      </c>
      <c r="M23" s="2">
        <v>2</v>
      </c>
      <c r="N23" s="78" t="s">
        <v>1054</v>
      </c>
      <c r="O23" s="95" t="s">
        <v>962</v>
      </c>
      <c r="P23" s="96" t="s">
        <v>963</v>
      </c>
      <c r="Q23" s="97">
        <v>30</v>
      </c>
    </row>
    <row r="24" spans="1:20" s="55" customFormat="1" ht="20.100000000000001" customHeight="1">
      <c r="A24" s="27">
        <v>18</v>
      </c>
      <c r="B24" s="111" t="s">
        <v>822</v>
      </c>
      <c r="C24" s="31" t="s">
        <v>118</v>
      </c>
      <c r="D24" s="118" t="s">
        <v>1057</v>
      </c>
      <c r="E24" s="30" t="s">
        <v>1080</v>
      </c>
      <c r="F24" s="31"/>
      <c r="G24" s="31"/>
      <c r="H24" s="37" t="s">
        <v>328</v>
      </c>
      <c r="I24" s="30" t="s">
        <v>1058</v>
      </c>
      <c r="J24" s="3">
        <v>910</v>
      </c>
      <c r="K24" s="3">
        <v>50</v>
      </c>
      <c r="L24" s="3">
        <v>0</v>
      </c>
      <c r="M24" s="3">
        <v>2</v>
      </c>
      <c r="N24" s="32" t="s">
        <v>1055</v>
      </c>
      <c r="O24" s="29" t="s">
        <v>329</v>
      </c>
      <c r="P24" s="33" t="s">
        <v>119</v>
      </c>
      <c r="Q24" s="10">
        <v>35</v>
      </c>
      <c r="R24" s="176">
        <v>15</v>
      </c>
      <c r="S24" s="93"/>
      <c r="T24" s="93"/>
    </row>
    <row r="25" spans="1:20" ht="20.100000000000001" customHeight="1">
      <c r="A25" s="18">
        <v>19</v>
      </c>
      <c r="B25" s="110" t="s">
        <v>822</v>
      </c>
      <c r="C25" s="21" t="s">
        <v>1068</v>
      </c>
      <c r="D25" s="101" t="s">
        <v>1057</v>
      </c>
      <c r="E25" s="20" t="s">
        <v>1077</v>
      </c>
      <c r="H25" s="20" t="s">
        <v>1058</v>
      </c>
      <c r="I25" s="36" t="s">
        <v>330</v>
      </c>
      <c r="J25" s="2">
        <v>100</v>
      </c>
      <c r="K25" s="2">
        <v>50</v>
      </c>
      <c r="L25" s="2">
        <v>0</v>
      </c>
      <c r="M25" s="2">
        <v>1</v>
      </c>
      <c r="N25" s="19" t="s">
        <v>1056</v>
      </c>
      <c r="O25" s="95" t="s">
        <v>1066</v>
      </c>
      <c r="P25" s="96" t="s">
        <v>1071</v>
      </c>
      <c r="Q25" s="97">
        <v>15</v>
      </c>
    </row>
    <row r="26" spans="1:20" s="55" customFormat="1" ht="20.100000000000001" customHeight="1">
      <c r="A26" s="27">
        <v>20</v>
      </c>
      <c r="B26" s="111" t="s">
        <v>822</v>
      </c>
      <c r="C26" s="31" t="s">
        <v>1069</v>
      </c>
      <c r="D26" s="118" t="s">
        <v>1057</v>
      </c>
      <c r="E26" s="30" t="s">
        <v>1077</v>
      </c>
      <c r="F26" s="31"/>
      <c r="G26" s="31"/>
      <c r="H26" s="30" t="s">
        <v>1058</v>
      </c>
      <c r="I26" s="30" t="s">
        <v>1058</v>
      </c>
      <c r="J26" s="3">
        <v>80</v>
      </c>
      <c r="K26" s="3">
        <v>50</v>
      </c>
      <c r="L26" s="3">
        <v>0</v>
      </c>
      <c r="M26" s="3">
        <v>2</v>
      </c>
      <c r="N26" s="29" t="s">
        <v>1056</v>
      </c>
      <c r="O26" s="98" t="s">
        <v>1066</v>
      </c>
      <c r="P26" s="99" t="s">
        <v>1071</v>
      </c>
      <c r="Q26" s="100">
        <v>15</v>
      </c>
      <c r="R26" s="176"/>
      <c r="S26" s="93"/>
      <c r="T26" s="93"/>
    </row>
    <row r="27" spans="1:20" ht="20.100000000000001" customHeight="1">
      <c r="A27" s="18">
        <v>21</v>
      </c>
      <c r="B27" s="110" t="s">
        <v>822</v>
      </c>
      <c r="C27" s="21" t="s">
        <v>1073</v>
      </c>
      <c r="D27" s="101" t="s">
        <v>1057</v>
      </c>
      <c r="E27" s="20" t="s">
        <v>1077</v>
      </c>
      <c r="H27" s="20" t="s">
        <v>1058</v>
      </c>
      <c r="I27" s="20" t="s">
        <v>1058</v>
      </c>
      <c r="J27" s="2">
        <v>130</v>
      </c>
      <c r="K27" s="2">
        <v>50</v>
      </c>
      <c r="L27" s="2">
        <v>0</v>
      </c>
      <c r="M27" s="2">
        <v>1</v>
      </c>
      <c r="N27" s="19" t="s">
        <v>1056</v>
      </c>
      <c r="O27" s="95" t="s">
        <v>1074</v>
      </c>
      <c r="P27" s="96" t="s">
        <v>1075</v>
      </c>
      <c r="Q27" s="97">
        <v>15</v>
      </c>
    </row>
    <row r="28" spans="1:20" s="55" customFormat="1" ht="20.100000000000001" customHeight="1">
      <c r="A28" s="27">
        <v>22</v>
      </c>
      <c r="B28" s="111" t="s">
        <v>822</v>
      </c>
      <c r="C28" s="31" t="s">
        <v>142</v>
      </c>
      <c r="D28" s="118" t="s">
        <v>1057</v>
      </c>
      <c r="E28" s="30" t="s">
        <v>1078</v>
      </c>
      <c r="F28" s="31"/>
      <c r="G28" s="31"/>
      <c r="H28" s="30" t="s">
        <v>1058</v>
      </c>
      <c r="I28" s="30" t="s">
        <v>1058</v>
      </c>
      <c r="J28" s="3">
        <v>100</v>
      </c>
      <c r="K28" s="3">
        <v>50</v>
      </c>
      <c r="L28" s="3">
        <v>0</v>
      </c>
      <c r="M28" s="3">
        <v>1</v>
      </c>
      <c r="N28" s="29" t="s">
        <v>1056</v>
      </c>
      <c r="O28" s="98" t="s">
        <v>1066</v>
      </c>
      <c r="P28" s="99" t="s">
        <v>1075</v>
      </c>
      <c r="Q28" s="100">
        <v>15</v>
      </c>
      <c r="R28" s="176"/>
      <c r="S28" s="93"/>
      <c r="T28" s="93"/>
    </row>
    <row r="29" spans="1:20" ht="20.100000000000001" customHeight="1">
      <c r="A29" s="18">
        <v>23</v>
      </c>
      <c r="B29" s="110" t="s">
        <v>822</v>
      </c>
      <c r="C29" s="21" t="s">
        <v>143</v>
      </c>
      <c r="D29" s="101" t="s">
        <v>1057</v>
      </c>
      <c r="E29" s="20" t="s">
        <v>1078</v>
      </c>
      <c r="H29" s="20" t="s">
        <v>1058</v>
      </c>
      <c r="I29" s="20" t="s">
        <v>1058</v>
      </c>
      <c r="J29" s="2">
        <v>60</v>
      </c>
      <c r="K29" s="2">
        <v>50</v>
      </c>
      <c r="L29" s="2">
        <v>0</v>
      </c>
      <c r="M29" s="2">
        <v>2</v>
      </c>
      <c r="N29" s="19" t="s">
        <v>1056</v>
      </c>
      <c r="O29" s="95" t="s">
        <v>1066</v>
      </c>
      <c r="P29" s="96" t="s">
        <v>144</v>
      </c>
      <c r="Q29" s="97">
        <v>15</v>
      </c>
    </row>
    <row r="30" spans="1:20" s="55" customFormat="1" ht="20.100000000000001" customHeight="1">
      <c r="A30" s="27">
        <v>24</v>
      </c>
      <c r="B30" s="111" t="s">
        <v>822</v>
      </c>
      <c r="C30" s="31" t="s">
        <v>145</v>
      </c>
      <c r="D30" s="118" t="s">
        <v>1057</v>
      </c>
      <c r="E30" s="30" t="s">
        <v>1078</v>
      </c>
      <c r="F30" s="31"/>
      <c r="G30" s="31"/>
      <c r="H30" s="37" t="s">
        <v>328</v>
      </c>
      <c r="I30" s="30" t="s">
        <v>1058</v>
      </c>
      <c r="J30" s="3">
        <v>110</v>
      </c>
      <c r="K30" s="3">
        <v>50</v>
      </c>
      <c r="L30" s="3">
        <v>0</v>
      </c>
      <c r="M30" s="3">
        <v>1</v>
      </c>
      <c r="N30" s="29" t="s">
        <v>1056</v>
      </c>
      <c r="O30" s="98" t="s">
        <v>1066</v>
      </c>
      <c r="P30" s="99" t="s">
        <v>144</v>
      </c>
      <c r="Q30" s="100">
        <v>15</v>
      </c>
      <c r="R30" s="176"/>
      <c r="S30" s="93"/>
      <c r="T30" s="93"/>
    </row>
    <row r="31" spans="1:20" ht="20.100000000000001" customHeight="1">
      <c r="A31" s="18">
        <v>25</v>
      </c>
      <c r="B31" s="110" t="s">
        <v>822</v>
      </c>
      <c r="C31" s="21" t="s">
        <v>146</v>
      </c>
      <c r="D31" s="101" t="s">
        <v>1057</v>
      </c>
      <c r="E31" s="20" t="s">
        <v>1076</v>
      </c>
      <c r="H31" s="36" t="s">
        <v>328</v>
      </c>
      <c r="I31" s="36" t="s">
        <v>330</v>
      </c>
      <c r="J31" s="2">
        <v>110</v>
      </c>
      <c r="K31" s="2">
        <v>50</v>
      </c>
      <c r="L31" s="2">
        <v>0</v>
      </c>
      <c r="M31" s="2">
        <v>2</v>
      </c>
      <c r="N31" s="19" t="s">
        <v>1056</v>
      </c>
      <c r="O31" s="95" t="s">
        <v>1066</v>
      </c>
      <c r="P31" s="96" t="s">
        <v>147</v>
      </c>
      <c r="Q31" s="97">
        <v>15</v>
      </c>
    </row>
    <row r="32" spans="1:20" s="55" customFormat="1" ht="20.100000000000001" customHeight="1">
      <c r="A32" s="27">
        <v>26</v>
      </c>
      <c r="B32" s="111" t="s">
        <v>822</v>
      </c>
      <c r="C32" s="31" t="s">
        <v>148</v>
      </c>
      <c r="D32" s="118" t="s">
        <v>1057</v>
      </c>
      <c r="E32" s="30" t="s">
        <v>1076</v>
      </c>
      <c r="F32" s="31"/>
      <c r="G32" s="31"/>
      <c r="H32" s="30" t="s">
        <v>1058</v>
      </c>
      <c r="I32" s="30" t="s">
        <v>1058</v>
      </c>
      <c r="J32" s="3">
        <v>70</v>
      </c>
      <c r="K32" s="3">
        <v>50</v>
      </c>
      <c r="L32" s="3">
        <v>0</v>
      </c>
      <c r="M32" s="3">
        <v>1</v>
      </c>
      <c r="N32" s="29" t="s">
        <v>1056</v>
      </c>
      <c r="O32" s="98" t="s">
        <v>1066</v>
      </c>
      <c r="P32" s="99" t="s">
        <v>147</v>
      </c>
      <c r="Q32" s="100">
        <v>15</v>
      </c>
      <c r="R32" s="176"/>
      <c r="S32" s="93"/>
      <c r="T32" s="93"/>
    </row>
    <row r="33" spans="1:24" ht="20.100000000000001" customHeight="1">
      <c r="A33" s="18">
        <v>27</v>
      </c>
      <c r="B33" s="110" t="s">
        <v>822</v>
      </c>
      <c r="C33" s="21" t="s">
        <v>149</v>
      </c>
      <c r="D33" s="101" t="s">
        <v>1057</v>
      </c>
      <c r="E33" s="20" t="s">
        <v>1076</v>
      </c>
      <c r="H33" s="20" t="s">
        <v>1058</v>
      </c>
      <c r="I33" s="20" t="s">
        <v>1058</v>
      </c>
      <c r="J33" s="2">
        <v>140</v>
      </c>
      <c r="K33" s="2">
        <v>50</v>
      </c>
      <c r="L33" s="2">
        <v>0</v>
      </c>
      <c r="M33" s="2">
        <v>2</v>
      </c>
      <c r="N33" s="19" t="s">
        <v>1056</v>
      </c>
      <c r="O33" s="95" t="s">
        <v>1066</v>
      </c>
      <c r="P33" s="96" t="s">
        <v>1075</v>
      </c>
      <c r="Q33" s="97">
        <v>15</v>
      </c>
    </row>
    <row r="34" spans="1:24" s="55" customFormat="1" ht="20.100000000000001" customHeight="1">
      <c r="A34" s="27">
        <v>28</v>
      </c>
      <c r="B34" s="111" t="s">
        <v>822</v>
      </c>
      <c r="C34" s="31" t="s">
        <v>150</v>
      </c>
      <c r="D34" s="118" t="s">
        <v>1057</v>
      </c>
      <c r="E34" s="30" t="s">
        <v>1079</v>
      </c>
      <c r="F34" s="31"/>
      <c r="G34" s="31"/>
      <c r="H34" s="37" t="s">
        <v>324</v>
      </c>
      <c r="I34" s="30" t="s">
        <v>1058</v>
      </c>
      <c r="J34" s="3">
        <v>100</v>
      </c>
      <c r="K34" s="3">
        <v>50</v>
      </c>
      <c r="L34" s="3">
        <v>0</v>
      </c>
      <c r="M34" s="3">
        <v>1</v>
      </c>
      <c r="N34" s="29" t="s">
        <v>1056</v>
      </c>
      <c r="O34" s="98" t="s">
        <v>1066</v>
      </c>
      <c r="P34" s="99" t="s">
        <v>1075</v>
      </c>
      <c r="Q34" s="100">
        <v>15</v>
      </c>
      <c r="R34" s="176"/>
      <c r="S34" s="93"/>
      <c r="T34" s="93"/>
    </row>
    <row r="35" spans="1:24" ht="20.100000000000001" customHeight="1">
      <c r="A35" s="18">
        <v>29</v>
      </c>
      <c r="B35" s="110" t="s">
        <v>822</v>
      </c>
      <c r="C35" s="21" t="s">
        <v>151</v>
      </c>
      <c r="D35" s="101" t="s">
        <v>1057</v>
      </c>
      <c r="E35" s="20" t="s">
        <v>1079</v>
      </c>
      <c r="H35" s="36" t="s">
        <v>328</v>
      </c>
      <c r="I35" s="20" t="s">
        <v>1058</v>
      </c>
      <c r="J35" s="2">
        <v>80</v>
      </c>
      <c r="K35" s="2">
        <v>50</v>
      </c>
      <c r="L35" s="2">
        <v>0</v>
      </c>
      <c r="M35" s="2">
        <v>2</v>
      </c>
      <c r="N35" s="19" t="s">
        <v>1056</v>
      </c>
      <c r="O35" s="95" t="s">
        <v>1066</v>
      </c>
      <c r="P35" s="96" t="s">
        <v>152</v>
      </c>
      <c r="Q35" s="97">
        <v>15</v>
      </c>
    </row>
    <row r="36" spans="1:24" s="55" customFormat="1" ht="20.100000000000001" customHeight="1">
      <c r="A36" s="27">
        <v>30</v>
      </c>
      <c r="B36" s="111" t="s">
        <v>822</v>
      </c>
      <c r="C36" s="31" t="s">
        <v>153</v>
      </c>
      <c r="D36" s="118" t="s">
        <v>1057</v>
      </c>
      <c r="E36" s="30" t="s">
        <v>1079</v>
      </c>
      <c r="F36" s="31"/>
      <c r="G36" s="31"/>
      <c r="H36" s="30" t="s">
        <v>1058</v>
      </c>
      <c r="I36" s="30" t="s">
        <v>1058</v>
      </c>
      <c r="J36" s="3">
        <v>130</v>
      </c>
      <c r="K36" s="3">
        <v>50</v>
      </c>
      <c r="L36" s="3">
        <v>0</v>
      </c>
      <c r="M36" s="3">
        <v>1</v>
      </c>
      <c r="N36" s="29" t="s">
        <v>1056</v>
      </c>
      <c r="O36" s="98" t="s">
        <v>1066</v>
      </c>
      <c r="P36" s="99" t="s">
        <v>152</v>
      </c>
      <c r="Q36" s="100">
        <v>15</v>
      </c>
      <c r="R36" s="176"/>
      <c r="S36" s="93"/>
      <c r="T36" s="93"/>
      <c r="U36" s="65"/>
      <c r="V36" s="65"/>
      <c r="W36" s="65"/>
      <c r="X36" s="65"/>
    </row>
    <row r="37" spans="1:24" ht="20.100000000000001" customHeight="1">
      <c r="A37" s="18">
        <v>31</v>
      </c>
      <c r="B37" s="110" t="s">
        <v>822</v>
      </c>
      <c r="C37" s="21" t="s">
        <v>156</v>
      </c>
      <c r="D37" s="101" t="s">
        <v>1057</v>
      </c>
      <c r="E37" s="20" t="s">
        <v>1080</v>
      </c>
      <c r="H37" s="20" t="s">
        <v>1058</v>
      </c>
      <c r="I37" s="20" t="s">
        <v>1058</v>
      </c>
      <c r="J37" s="2">
        <v>80</v>
      </c>
      <c r="K37" s="2">
        <v>50</v>
      </c>
      <c r="L37" s="2">
        <v>0</v>
      </c>
      <c r="M37" s="2">
        <v>1</v>
      </c>
      <c r="N37" s="19" t="s">
        <v>1056</v>
      </c>
      <c r="O37" s="95" t="s">
        <v>1066</v>
      </c>
      <c r="P37" s="96" t="s">
        <v>157</v>
      </c>
      <c r="Q37" s="97">
        <v>15</v>
      </c>
      <c r="U37" s="62"/>
      <c r="V37" s="62"/>
      <c r="W37" s="62"/>
      <c r="X37" s="62"/>
    </row>
    <row r="38" spans="1:24" s="55" customFormat="1" ht="20.100000000000001" customHeight="1">
      <c r="A38" s="27">
        <v>32</v>
      </c>
      <c r="B38" s="111" t="s">
        <v>822</v>
      </c>
      <c r="C38" s="31" t="s">
        <v>158</v>
      </c>
      <c r="D38" s="118" t="s">
        <v>1057</v>
      </c>
      <c r="E38" s="30" t="s">
        <v>1080</v>
      </c>
      <c r="F38" s="31"/>
      <c r="G38" s="31"/>
      <c r="H38" s="30" t="s">
        <v>1058</v>
      </c>
      <c r="I38" s="30" t="s">
        <v>1058</v>
      </c>
      <c r="J38" s="3">
        <v>70</v>
      </c>
      <c r="K38" s="3">
        <v>50</v>
      </c>
      <c r="L38" s="3">
        <v>0</v>
      </c>
      <c r="M38" s="3">
        <v>1</v>
      </c>
      <c r="N38" s="29" t="s">
        <v>1056</v>
      </c>
      <c r="O38" s="98" t="s">
        <v>1066</v>
      </c>
      <c r="P38" s="99" t="s">
        <v>1075</v>
      </c>
      <c r="Q38" s="100">
        <v>15</v>
      </c>
      <c r="R38" s="176"/>
      <c r="S38" s="93"/>
      <c r="T38" s="93"/>
      <c r="U38" s="65"/>
      <c r="V38" s="65"/>
      <c r="W38" s="65"/>
      <c r="X38" s="65"/>
    </row>
    <row r="39" spans="1:24" ht="20.100000000000001" customHeight="1">
      <c r="A39" s="18">
        <v>33</v>
      </c>
      <c r="B39" s="110" t="s">
        <v>822</v>
      </c>
      <c r="C39" s="21" t="s">
        <v>159</v>
      </c>
      <c r="D39" s="101" t="s">
        <v>1057</v>
      </c>
      <c r="E39" s="20" t="s">
        <v>1080</v>
      </c>
      <c r="H39" s="36" t="s">
        <v>324</v>
      </c>
      <c r="I39" s="20" t="s">
        <v>1058</v>
      </c>
      <c r="J39" s="2">
        <v>130</v>
      </c>
      <c r="K39" s="2">
        <v>50</v>
      </c>
      <c r="L39" s="2">
        <v>0</v>
      </c>
      <c r="M39" s="2">
        <v>1</v>
      </c>
      <c r="N39" s="19" t="s">
        <v>1056</v>
      </c>
      <c r="O39" s="95" t="s">
        <v>1066</v>
      </c>
      <c r="P39" s="96" t="s">
        <v>157</v>
      </c>
      <c r="Q39" s="97">
        <v>15</v>
      </c>
      <c r="U39" s="62"/>
      <c r="V39" s="62"/>
      <c r="W39" s="62"/>
      <c r="X39" s="62"/>
    </row>
    <row r="40" spans="1:24" s="55" customFormat="1" ht="20.100000000000001" customHeight="1">
      <c r="A40" s="27">
        <v>34</v>
      </c>
      <c r="B40" s="111" t="s">
        <v>822</v>
      </c>
      <c r="C40" s="31" t="s">
        <v>1081</v>
      </c>
      <c r="D40" s="118" t="s">
        <v>1057</v>
      </c>
      <c r="E40" s="30" t="s">
        <v>1077</v>
      </c>
      <c r="F40" s="31"/>
      <c r="G40" s="31"/>
      <c r="H40" s="30" t="s">
        <v>1058</v>
      </c>
      <c r="I40" s="30" t="s">
        <v>1058</v>
      </c>
      <c r="J40" s="3">
        <v>310</v>
      </c>
      <c r="K40" s="3">
        <v>50</v>
      </c>
      <c r="L40" s="3">
        <v>0</v>
      </c>
      <c r="M40" s="3">
        <v>2</v>
      </c>
      <c r="N40" s="29" t="s">
        <v>1052</v>
      </c>
      <c r="O40" s="98" t="s">
        <v>29</v>
      </c>
      <c r="P40" s="99" t="s">
        <v>30</v>
      </c>
      <c r="Q40" s="100">
        <v>20</v>
      </c>
      <c r="R40" s="176"/>
      <c r="S40" s="93"/>
      <c r="T40" s="93"/>
      <c r="U40" s="65"/>
      <c r="V40" s="65"/>
      <c r="W40" s="65"/>
      <c r="X40" s="65"/>
    </row>
    <row r="41" spans="1:24" ht="20.100000000000001" customHeight="1">
      <c r="A41" s="18">
        <v>35</v>
      </c>
      <c r="B41" s="110" t="s">
        <v>822</v>
      </c>
      <c r="C41" s="21" t="s">
        <v>1082</v>
      </c>
      <c r="D41" s="101" t="s">
        <v>1057</v>
      </c>
      <c r="E41" s="20" t="s">
        <v>1077</v>
      </c>
      <c r="H41" s="36" t="s">
        <v>324</v>
      </c>
      <c r="I41" s="36" t="s">
        <v>324</v>
      </c>
      <c r="J41" s="2">
        <v>200</v>
      </c>
      <c r="K41" s="2">
        <v>50</v>
      </c>
      <c r="L41" s="2">
        <v>0</v>
      </c>
      <c r="M41" s="2">
        <v>2</v>
      </c>
      <c r="N41" s="19" t="s">
        <v>1052</v>
      </c>
      <c r="O41" s="95" t="s">
        <v>29</v>
      </c>
      <c r="P41" s="96" t="s">
        <v>1067</v>
      </c>
      <c r="Q41" s="97">
        <v>20</v>
      </c>
    </row>
    <row r="42" spans="1:24" s="55" customFormat="1" ht="20.100000000000001" customHeight="1">
      <c r="A42" s="27">
        <v>36</v>
      </c>
      <c r="B42" s="111" t="s">
        <v>822</v>
      </c>
      <c r="C42" s="31" t="s">
        <v>1083</v>
      </c>
      <c r="D42" s="118" t="s">
        <v>1057</v>
      </c>
      <c r="E42" s="30" t="s">
        <v>1077</v>
      </c>
      <c r="F42" s="31"/>
      <c r="G42" s="31"/>
      <c r="H42" s="30" t="s">
        <v>1058</v>
      </c>
      <c r="I42" s="30" t="s">
        <v>1058</v>
      </c>
      <c r="J42" s="3">
        <v>390</v>
      </c>
      <c r="K42" s="3">
        <v>50</v>
      </c>
      <c r="L42" s="3">
        <v>0</v>
      </c>
      <c r="M42" s="3">
        <v>1</v>
      </c>
      <c r="N42" s="29" t="s">
        <v>1052</v>
      </c>
      <c r="O42" s="98" t="s">
        <v>29</v>
      </c>
      <c r="P42" s="99" t="s">
        <v>1067</v>
      </c>
      <c r="Q42" s="100">
        <v>20</v>
      </c>
      <c r="R42" s="176"/>
      <c r="S42" s="93"/>
      <c r="T42" s="93"/>
    </row>
    <row r="43" spans="1:24" ht="20.100000000000001" customHeight="1">
      <c r="A43" s="18">
        <v>37</v>
      </c>
      <c r="B43" s="110" t="s">
        <v>822</v>
      </c>
      <c r="C43" s="21" t="s">
        <v>784</v>
      </c>
      <c r="D43" s="102" t="s">
        <v>1040</v>
      </c>
      <c r="E43" s="20" t="s">
        <v>1078</v>
      </c>
      <c r="H43" s="20" t="s">
        <v>1058</v>
      </c>
      <c r="I43" s="20" t="s">
        <v>1058</v>
      </c>
      <c r="J43" s="2">
        <v>320</v>
      </c>
      <c r="K43" s="2">
        <v>50</v>
      </c>
      <c r="L43" s="2">
        <v>0</v>
      </c>
      <c r="M43" s="2">
        <v>3</v>
      </c>
      <c r="N43" s="19" t="s">
        <v>1052</v>
      </c>
      <c r="O43" s="95" t="s">
        <v>1066</v>
      </c>
      <c r="P43" s="96" t="s">
        <v>30</v>
      </c>
      <c r="Q43" s="97">
        <v>20</v>
      </c>
    </row>
    <row r="44" spans="1:24" s="55" customFormat="1" ht="20.100000000000001" customHeight="1">
      <c r="A44" s="27">
        <v>38</v>
      </c>
      <c r="B44" s="111" t="s">
        <v>822</v>
      </c>
      <c r="C44" s="31" t="s">
        <v>786</v>
      </c>
      <c r="D44" s="118" t="s">
        <v>1057</v>
      </c>
      <c r="E44" s="30" t="s">
        <v>1078</v>
      </c>
      <c r="F44" s="31"/>
      <c r="G44" s="31"/>
      <c r="H44" s="30" t="s">
        <v>1058</v>
      </c>
      <c r="I44" s="37" t="s">
        <v>330</v>
      </c>
      <c r="J44" s="3">
        <v>210</v>
      </c>
      <c r="K44" s="3">
        <v>50</v>
      </c>
      <c r="L44" s="3">
        <v>0</v>
      </c>
      <c r="M44" s="3">
        <v>1</v>
      </c>
      <c r="N44" s="29" t="s">
        <v>1052</v>
      </c>
      <c r="O44" s="98" t="s">
        <v>1066</v>
      </c>
      <c r="P44" s="99" t="s">
        <v>162</v>
      </c>
      <c r="Q44" s="100">
        <v>20</v>
      </c>
      <c r="R44" s="176"/>
      <c r="S44" s="93"/>
      <c r="T44" s="93"/>
    </row>
    <row r="45" spans="1:24" ht="20.100000000000001" customHeight="1">
      <c r="A45" s="18">
        <v>39</v>
      </c>
      <c r="B45" s="110" t="s">
        <v>822</v>
      </c>
      <c r="C45" s="21" t="s">
        <v>785</v>
      </c>
      <c r="D45" s="101" t="s">
        <v>1057</v>
      </c>
      <c r="E45" s="20" t="s">
        <v>1078</v>
      </c>
      <c r="H45" s="36" t="s">
        <v>324</v>
      </c>
      <c r="I45" s="36" t="s">
        <v>324</v>
      </c>
      <c r="J45" s="2">
        <v>390</v>
      </c>
      <c r="K45" s="2">
        <v>50</v>
      </c>
      <c r="L45" s="2">
        <v>0</v>
      </c>
      <c r="M45" s="2">
        <v>1</v>
      </c>
      <c r="N45" s="19" t="s">
        <v>1052</v>
      </c>
      <c r="O45" s="95" t="s">
        <v>1066</v>
      </c>
      <c r="P45" s="96" t="s">
        <v>162</v>
      </c>
      <c r="Q45" s="97">
        <v>20</v>
      </c>
    </row>
    <row r="46" spans="1:24" s="55" customFormat="1" ht="20.100000000000001" customHeight="1">
      <c r="A46" s="27">
        <v>40</v>
      </c>
      <c r="B46" s="111" t="s">
        <v>822</v>
      </c>
      <c r="C46" s="31" t="s">
        <v>839</v>
      </c>
      <c r="D46" s="118" t="s">
        <v>1057</v>
      </c>
      <c r="E46" s="30" t="s">
        <v>1076</v>
      </c>
      <c r="F46" s="31"/>
      <c r="G46" s="31"/>
      <c r="H46" s="37" t="s">
        <v>324</v>
      </c>
      <c r="I46" s="30" t="s">
        <v>1058</v>
      </c>
      <c r="J46" s="3">
        <v>300</v>
      </c>
      <c r="K46" s="3">
        <v>50</v>
      </c>
      <c r="L46" s="3">
        <v>0</v>
      </c>
      <c r="M46" s="3">
        <v>1</v>
      </c>
      <c r="N46" s="29" t="s">
        <v>1052</v>
      </c>
      <c r="O46" s="98" t="s">
        <v>1066</v>
      </c>
      <c r="P46" s="99" t="s">
        <v>30</v>
      </c>
      <c r="Q46" s="100">
        <v>20</v>
      </c>
      <c r="R46" s="176"/>
      <c r="S46" s="93"/>
      <c r="T46" s="93"/>
    </row>
    <row r="47" spans="1:24" ht="20.100000000000001" customHeight="1">
      <c r="A47" s="18">
        <v>41</v>
      </c>
      <c r="B47" s="110" t="s">
        <v>822</v>
      </c>
      <c r="C47" s="21" t="s">
        <v>840</v>
      </c>
      <c r="D47" s="102" t="s">
        <v>1040</v>
      </c>
      <c r="E47" s="20" t="s">
        <v>1076</v>
      </c>
      <c r="H47" s="36" t="s">
        <v>328</v>
      </c>
      <c r="I47" s="20" t="s">
        <v>1058</v>
      </c>
      <c r="J47" s="2">
        <v>230</v>
      </c>
      <c r="K47" s="2">
        <v>50</v>
      </c>
      <c r="L47" s="2">
        <v>0</v>
      </c>
      <c r="M47" s="2">
        <v>3</v>
      </c>
      <c r="N47" s="19" t="s">
        <v>1052</v>
      </c>
      <c r="O47" s="95" t="s">
        <v>1066</v>
      </c>
      <c r="P47" s="96" t="s">
        <v>831</v>
      </c>
      <c r="Q47" s="97">
        <v>20</v>
      </c>
    </row>
    <row r="48" spans="1:24" s="55" customFormat="1" ht="20.100000000000001" customHeight="1">
      <c r="A48" s="27">
        <v>42</v>
      </c>
      <c r="B48" s="111" t="s">
        <v>822</v>
      </c>
      <c r="C48" s="31" t="s">
        <v>841</v>
      </c>
      <c r="D48" s="118" t="s">
        <v>1057</v>
      </c>
      <c r="E48" s="30" t="s">
        <v>1076</v>
      </c>
      <c r="F48" s="31"/>
      <c r="G48" s="31"/>
      <c r="H48" s="30" t="s">
        <v>1058</v>
      </c>
      <c r="I48" s="37" t="s">
        <v>330</v>
      </c>
      <c r="J48" s="3">
        <v>410</v>
      </c>
      <c r="K48" s="3">
        <v>50</v>
      </c>
      <c r="L48" s="3">
        <v>0</v>
      </c>
      <c r="M48" s="3">
        <v>1</v>
      </c>
      <c r="N48" s="29" t="s">
        <v>1052</v>
      </c>
      <c r="O48" s="98" t="s">
        <v>1066</v>
      </c>
      <c r="P48" s="99" t="s">
        <v>831</v>
      </c>
      <c r="Q48" s="100">
        <v>20</v>
      </c>
      <c r="R48" s="176"/>
      <c r="S48" s="93"/>
      <c r="T48" s="93"/>
    </row>
    <row r="49" spans="1:20" ht="20.100000000000001" customHeight="1">
      <c r="A49" s="18">
        <v>43</v>
      </c>
      <c r="B49" s="110" t="s">
        <v>822</v>
      </c>
      <c r="C49" s="21" t="s">
        <v>886</v>
      </c>
      <c r="D49" s="102" t="s">
        <v>1040</v>
      </c>
      <c r="E49" s="20" t="s">
        <v>1079</v>
      </c>
      <c r="H49" s="36" t="s">
        <v>328</v>
      </c>
      <c r="I49" s="36" t="s">
        <v>324</v>
      </c>
      <c r="J49" s="2">
        <v>320</v>
      </c>
      <c r="K49" s="2">
        <v>50</v>
      </c>
      <c r="L49" s="2">
        <v>0</v>
      </c>
      <c r="M49" s="2">
        <v>3</v>
      </c>
      <c r="N49" s="19" t="s">
        <v>1052</v>
      </c>
      <c r="O49" s="95" t="s">
        <v>1066</v>
      </c>
      <c r="P49" s="96" t="s">
        <v>887</v>
      </c>
      <c r="Q49" s="97">
        <v>20</v>
      </c>
    </row>
    <row r="50" spans="1:20" s="55" customFormat="1" ht="20.100000000000001" customHeight="1">
      <c r="A50" s="27">
        <v>44</v>
      </c>
      <c r="B50" s="111" t="s">
        <v>822</v>
      </c>
      <c r="C50" s="31" t="s">
        <v>888</v>
      </c>
      <c r="D50" s="117" t="s">
        <v>1040</v>
      </c>
      <c r="E50" s="30" t="s">
        <v>1079</v>
      </c>
      <c r="F50" s="31"/>
      <c r="G50" s="31"/>
      <c r="H50" s="37" t="s">
        <v>328</v>
      </c>
      <c r="I50" s="37" t="s">
        <v>324</v>
      </c>
      <c r="J50" s="3">
        <v>520</v>
      </c>
      <c r="K50" s="3">
        <v>50</v>
      </c>
      <c r="L50" s="3">
        <v>0</v>
      </c>
      <c r="M50" s="3">
        <v>3</v>
      </c>
      <c r="N50" s="91" t="s">
        <v>1053</v>
      </c>
      <c r="O50" s="98" t="s">
        <v>889</v>
      </c>
      <c r="P50" s="99" t="s">
        <v>882</v>
      </c>
      <c r="Q50" s="100">
        <v>25</v>
      </c>
      <c r="R50" s="176"/>
      <c r="S50" s="93"/>
      <c r="T50" s="93"/>
    </row>
    <row r="51" spans="1:20" ht="20.100000000000001" customHeight="1">
      <c r="A51" s="18">
        <v>45</v>
      </c>
      <c r="B51" s="110" t="s">
        <v>822</v>
      </c>
      <c r="C51" s="21" t="s">
        <v>890</v>
      </c>
      <c r="D51" s="101" t="s">
        <v>1057</v>
      </c>
      <c r="E51" s="20" t="s">
        <v>1079</v>
      </c>
      <c r="H51" s="20" t="s">
        <v>1058</v>
      </c>
      <c r="I51" s="20" t="s">
        <v>1058</v>
      </c>
      <c r="J51" s="2">
        <v>220</v>
      </c>
      <c r="K51" s="2">
        <v>50</v>
      </c>
      <c r="L51" s="2">
        <v>0</v>
      </c>
      <c r="M51" s="2">
        <v>2</v>
      </c>
      <c r="N51" s="19" t="s">
        <v>1052</v>
      </c>
      <c r="O51" s="95" t="s">
        <v>1066</v>
      </c>
      <c r="P51" s="96" t="s">
        <v>887</v>
      </c>
      <c r="Q51" s="97">
        <v>20</v>
      </c>
    </row>
    <row r="52" spans="1:20" s="55" customFormat="1" ht="20.100000000000001" customHeight="1">
      <c r="A52" s="27">
        <v>46</v>
      </c>
      <c r="B52" s="111" t="s">
        <v>822</v>
      </c>
      <c r="C52" s="31" t="s">
        <v>891</v>
      </c>
      <c r="D52" s="118" t="s">
        <v>1057</v>
      </c>
      <c r="E52" s="30" t="s">
        <v>1079</v>
      </c>
      <c r="F52" s="31"/>
      <c r="G52" s="31"/>
      <c r="H52" s="37" t="s">
        <v>328</v>
      </c>
      <c r="I52" s="37" t="s">
        <v>324</v>
      </c>
      <c r="J52" s="3">
        <v>390</v>
      </c>
      <c r="K52" s="3">
        <v>50</v>
      </c>
      <c r="L52" s="3">
        <v>0</v>
      </c>
      <c r="M52" s="3">
        <v>1</v>
      </c>
      <c r="N52" s="29" t="s">
        <v>1052</v>
      </c>
      <c r="O52" s="98" t="s">
        <v>1066</v>
      </c>
      <c r="P52" s="99" t="s">
        <v>30</v>
      </c>
      <c r="Q52" s="100">
        <v>20</v>
      </c>
      <c r="R52" s="176"/>
      <c r="S52" s="93"/>
      <c r="T52" s="93"/>
    </row>
    <row r="53" spans="1:20" ht="20.100000000000001" customHeight="1">
      <c r="A53" s="18">
        <v>47</v>
      </c>
      <c r="B53" s="110" t="s">
        <v>822</v>
      </c>
      <c r="C53" s="21" t="s">
        <v>964</v>
      </c>
      <c r="D53" s="101" t="s">
        <v>1057</v>
      </c>
      <c r="E53" s="20" t="s">
        <v>1080</v>
      </c>
      <c r="H53" s="20" t="s">
        <v>1058</v>
      </c>
      <c r="I53" s="36" t="s">
        <v>324</v>
      </c>
      <c r="J53" s="2">
        <v>300</v>
      </c>
      <c r="K53" s="2">
        <v>50</v>
      </c>
      <c r="L53" s="2">
        <v>0</v>
      </c>
      <c r="M53" s="2">
        <v>1</v>
      </c>
      <c r="N53" s="19" t="s">
        <v>1052</v>
      </c>
      <c r="O53" s="95" t="s">
        <v>1066</v>
      </c>
      <c r="P53" s="96" t="s">
        <v>965</v>
      </c>
      <c r="Q53" s="97">
        <v>20</v>
      </c>
    </row>
    <row r="54" spans="1:20" s="55" customFormat="1" ht="20.100000000000001" customHeight="1">
      <c r="A54" s="27">
        <v>48</v>
      </c>
      <c r="B54" s="111" t="s">
        <v>822</v>
      </c>
      <c r="C54" s="31" t="s">
        <v>966</v>
      </c>
      <c r="D54" s="118" t="s">
        <v>1057</v>
      </c>
      <c r="E54" s="30" t="s">
        <v>1080</v>
      </c>
      <c r="F54" s="31"/>
      <c r="G54" s="31"/>
      <c r="H54" s="30" t="s">
        <v>1058</v>
      </c>
      <c r="I54" s="37" t="s">
        <v>324</v>
      </c>
      <c r="J54" s="3">
        <v>500</v>
      </c>
      <c r="K54" s="3">
        <v>50</v>
      </c>
      <c r="L54" s="3">
        <v>0</v>
      </c>
      <c r="M54" s="3">
        <v>1</v>
      </c>
      <c r="N54" s="91" t="s">
        <v>1053</v>
      </c>
      <c r="O54" s="98" t="s">
        <v>939</v>
      </c>
      <c r="P54" s="99" t="s">
        <v>959</v>
      </c>
      <c r="Q54" s="100">
        <v>25</v>
      </c>
      <c r="R54" s="176"/>
      <c r="S54" s="93"/>
      <c r="T54" s="93"/>
    </row>
    <row r="55" spans="1:20" ht="20.100000000000001" customHeight="1">
      <c r="A55" s="18">
        <v>49</v>
      </c>
      <c r="B55" s="110" t="s">
        <v>822</v>
      </c>
      <c r="C55" s="21" t="s">
        <v>967</v>
      </c>
      <c r="D55" s="102" t="s">
        <v>1040</v>
      </c>
      <c r="E55" s="20" t="s">
        <v>1080</v>
      </c>
      <c r="H55" s="20" t="s">
        <v>1058</v>
      </c>
      <c r="I55" s="20" t="s">
        <v>1058</v>
      </c>
      <c r="J55" s="2">
        <v>230</v>
      </c>
      <c r="K55" s="2">
        <v>50</v>
      </c>
      <c r="L55" s="2">
        <v>0</v>
      </c>
      <c r="M55" s="2">
        <v>3</v>
      </c>
      <c r="N55" s="19" t="s">
        <v>1052</v>
      </c>
      <c r="O55" s="95" t="s">
        <v>1066</v>
      </c>
      <c r="P55" s="96" t="s">
        <v>965</v>
      </c>
      <c r="Q55" s="97">
        <v>20</v>
      </c>
    </row>
    <row r="56" spans="1:20" s="55" customFormat="1" ht="20.100000000000001" customHeight="1">
      <c r="A56" s="27">
        <v>50</v>
      </c>
      <c r="B56" s="111" t="s">
        <v>822</v>
      </c>
      <c r="C56" s="31" t="s">
        <v>968</v>
      </c>
      <c r="D56" s="118" t="s">
        <v>1057</v>
      </c>
      <c r="E56" s="30" t="s">
        <v>1080</v>
      </c>
      <c r="F56" s="31"/>
      <c r="G56" s="31"/>
      <c r="H56" s="30" t="s">
        <v>1058</v>
      </c>
      <c r="I56" s="37" t="s">
        <v>328</v>
      </c>
      <c r="J56" s="3">
        <v>400</v>
      </c>
      <c r="K56" s="3">
        <v>50</v>
      </c>
      <c r="L56" s="3">
        <v>0</v>
      </c>
      <c r="M56" s="3">
        <v>2</v>
      </c>
      <c r="N56" s="29" t="s">
        <v>1052</v>
      </c>
      <c r="O56" s="98" t="s">
        <v>1066</v>
      </c>
      <c r="P56" s="99" t="s">
        <v>30</v>
      </c>
      <c r="Q56" s="100">
        <v>20</v>
      </c>
      <c r="R56" s="176"/>
      <c r="S56" s="93"/>
      <c r="T56" s="93"/>
    </row>
    <row r="57" spans="1:20" ht="20.100000000000001" customHeight="1">
      <c r="A57" s="18">
        <v>51</v>
      </c>
      <c r="B57" s="110" t="s">
        <v>822</v>
      </c>
      <c r="C57" s="21" t="s">
        <v>1085</v>
      </c>
      <c r="D57" s="101" t="s">
        <v>1057</v>
      </c>
      <c r="E57" s="20" t="s">
        <v>1077</v>
      </c>
      <c r="H57" s="36" t="s">
        <v>328</v>
      </c>
      <c r="I57" s="20" t="s">
        <v>1058</v>
      </c>
      <c r="J57" s="2">
        <v>510</v>
      </c>
      <c r="K57" s="2">
        <v>50</v>
      </c>
      <c r="L57" s="2">
        <v>0</v>
      </c>
      <c r="M57" s="2">
        <v>2</v>
      </c>
      <c r="N57" s="77" t="s">
        <v>1053</v>
      </c>
      <c r="O57" s="95" t="s">
        <v>31</v>
      </c>
      <c r="P57" s="96" t="s">
        <v>1065</v>
      </c>
      <c r="Q57" s="97">
        <v>25</v>
      </c>
    </row>
    <row r="58" spans="1:20" s="55" customFormat="1" ht="20.100000000000001" customHeight="1">
      <c r="A58" s="27">
        <v>52</v>
      </c>
      <c r="B58" s="111" t="s">
        <v>822</v>
      </c>
      <c r="C58" s="31" t="s">
        <v>1086</v>
      </c>
      <c r="D58" s="118" t="s">
        <v>1057</v>
      </c>
      <c r="E58" s="30" t="s">
        <v>1077</v>
      </c>
      <c r="F58" s="31"/>
      <c r="G58" s="31"/>
      <c r="H58" s="37" t="s">
        <v>328</v>
      </c>
      <c r="I58" s="30" t="s">
        <v>1058</v>
      </c>
      <c r="J58" s="3">
        <v>710</v>
      </c>
      <c r="K58" s="3">
        <v>50</v>
      </c>
      <c r="L58" s="3">
        <v>0</v>
      </c>
      <c r="M58" s="3">
        <v>2</v>
      </c>
      <c r="N58" s="94" t="s">
        <v>1054</v>
      </c>
      <c r="O58" s="98" t="s">
        <v>32</v>
      </c>
      <c r="P58" s="99" t="s">
        <v>26</v>
      </c>
      <c r="Q58" s="100">
        <v>30</v>
      </c>
      <c r="R58" s="176"/>
      <c r="S58" s="93"/>
      <c r="T58" s="93"/>
    </row>
    <row r="59" spans="1:20" ht="20.100000000000001" customHeight="1">
      <c r="A59" s="18">
        <v>53</v>
      </c>
      <c r="B59" s="110" t="s">
        <v>822</v>
      </c>
      <c r="C59" s="21" t="s">
        <v>1087</v>
      </c>
      <c r="D59" s="101" t="s">
        <v>1057</v>
      </c>
      <c r="E59" s="20" t="s">
        <v>1077</v>
      </c>
      <c r="H59" s="20" t="s">
        <v>1058</v>
      </c>
      <c r="I59" s="20" t="s">
        <v>1058</v>
      </c>
      <c r="J59" s="2">
        <v>660</v>
      </c>
      <c r="K59" s="2">
        <v>50</v>
      </c>
      <c r="L59" s="2">
        <v>1</v>
      </c>
      <c r="M59" s="2">
        <v>1</v>
      </c>
      <c r="N59" s="77" t="s">
        <v>1053</v>
      </c>
      <c r="O59" s="95" t="s">
        <v>33</v>
      </c>
      <c r="P59" s="96" t="s">
        <v>34</v>
      </c>
      <c r="Q59" s="97">
        <v>30</v>
      </c>
    </row>
    <row r="60" spans="1:20" s="55" customFormat="1" ht="20.100000000000001" customHeight="1">
      <c r="A60" s="27">
        <v>54</v>
      </c>
      <c r="B60" s="111" t="s">
        <v>822</v>
      </c>
      <c r="C60" s="31" t="s">
        <v>1088</v>
      </c>
      <c r="D60" s="117" t="s">
        <v>1040</v>
      </c>
      <c r="E60" s="30" t="s">
        <v>1077</v>
      </c>
      <c r="F60" s="31"/>
      <c r="G60" s="31"/>
      <c r="H60" s="37" t="s">
        <v>342</v>
      </c>
      <c r="I60" s="37" t="s">
        <v>324</v>
      </c>
      <c r="J60" s="3">
        <v>480</v>
      </c>
      <c r="K60" s="3">
        <v>50</v>
      </c>
      <c r="L60" s="3">
        <v>0</v>
      </c>
      <c r="M60" s="3">
        <v>4</v>
      </c>
      <c r="N60" s="91" t="s">
        <v>1053</v>
      </c>
      <c r="O60" s="98" t="s">
        <v>35</v>
      </c>
      <c r="P60" s="99" t="s">
        <v>36</v>
      </c>
      <c r="Q60" s="100">
        <v>30</v>
      </c>
      <c r="R60" s="176"/>
      <c r="S60" s="93"/>
      <c r="T60" s="93"/>
    </row>
    <row r="61" spans="1:20" ht="20.100000000000001" customHeight="1">
      <c r="A61" s="18">
        <v>55</v>
      </c>
      <c r="B61" s="110" t="s">
        <v>822</v>
      </c>
      <c r="C61" s="21" t="s">
        <v>787</v>
      </c>
      <c r="D61" s="101" t="s">
        <v>1057</v>
      </c>
      <c r="E61" s="20" t="s">
        <v>1078</v>
      </c>
      <c r="H61" s="36" t="s">
        <v>324</v>
      </c>
      <c r="I61" s="20" t="s">
        <v>1058</v>
      </c>
      <c r="J61" s="2">
        <v>510</v>
      </c>
      <c r="K61" s="2">
        <v>50</v>
      </c>
      <c r="L61" s="2">
        <v>0</v>
      </c>
      <c r="M61" s="2">
        <v>2</v>
      </c>
      <c r="N61" s="77" t="s">
        <v>1053</v>
      </c>
      <c r="O61" s="95" t="s">
        <v>203</v>
      </c>
      <c r="P61" s="96" t="s">
        <v>777</v>
      </c>
      <c r="Q61" s="97">
        <v>25</v>
      </c>
    </row>
    <row r="62" spans="1:20" s="55" customFormat="1" ht="20.100000000000001" customHeight="1">
      <c r="A62" s="27">
        <v>56</v>
      </c>
      <c r="B62" s="111" t="s">
        <v>822</v>
      </c>
      <c r="C62" s="31" t="s">
        <v>788</v>
      </c>
      <c r="D62" s="118" t="s">
        <v>1057</v>
      </c>
      <c r="E62" s="30" t="s">
        <v>1078</v>
      </c>
      <c r="F62" s="31"/>
      <c r="G62" s="31"/>
      <c r="H62" s="37" t="s">
        <v>324</v>
      </c>
      <c r="I62" s="30" t="s">
        <v>1058</v>
      </c>
      <c r="J62" s="3">
        <v>710</v>
      </c>
      <c r="K62" s="3">
        <v>50</v>
      </c>
      <c r="L62" s="3">
        <v>0</v>
      </c>
      <c r="M62" s="3">
        <v>2</v>
      </c>
      <c r="N62" s="94" t="s">
        <v>1054</v>
      </c>
      <c r="O62" s="98" t="s">
        <v>205</v>
      </c>
      <c r="P62" s="99" t="s">
        <v>783</v>
      </c>
      <c r="Q62" s="100">
        <v>30</v>
      </c>
      <c r="R62" s="176"/>
      <c r="S62" s="93"/>
      <c r="T62" s="93"/>
    </row>
    <row r="63" spans="1:20" ht="20.100000000000001" customHeight="1">
      <c r="A63" s="18">
        <v>57</v>
      </c>
      <c r="B63" s="110" t="s">
        <v>822</v>
      </c>
      <c r="C63" s="21" t="s">
        <v>789</v>
      </c>
      <c r="D63" s="101" t="s">
        <v>1057</v>
      </c>
      <c r="E63" s="20" t="s">
        <v>1078</v>
      </c>
      <c r="H63" s="36" t="s">
        <v>328</v>
      </c>
      <c r="I63" s="36" t="s">
        <v>328</v>
      </c>
      <c r="J63" s="2">
        <v>650</v>
      </c>
      <c r="K63" s="2">
        <v>50</v>
      </c>
      <c r="L63" s="2">
        <v>0</v>
      </c>
      <c r="M63" s="2">
        <v>1</v>
      </c>
      <c r="N63" s="77" t="s">
        <v>1053</v>
      </c>
      <c r="O63" s="109" t="s">
        <v>790</v>
      </c>
      <c r="P63" s="96" t="s">
        <v>791</v>
      </c>
      <c r="Q63" s="97">
        <v>25</v>
      </c>
    </row>
    <row r="64" spans="1:20" s="55" customFormat="1" ht="20.100000000000001" customHeight="1">
      <c r="A64" s="27">
        <v>58</v>
      </c>
      <c r="B64" s="111" t="s">
        <v>822</v>
      </c>
      <c r="C64" s="31" t="s">
        <v>792</v>
      </c>
      <c r="D64" s="117" t="s">
        <v>1040</v>
      </c>
      <c r="E64" s="30" t="s">
        <v>1078</v>
      </c>
      <c r="F64" s="31"/>
      <c r="G64" s="31"/>
      <c r="H64" s="37" t="s">
        <v>330</v>
      </c>
      <c r="I64" s="37" t="s">
        <v>330</v>
      </c>
      <c r="J64" s="3">
        <v>520</v>
      </c>
      <c r="K64" s="3">
        <v>50</v>
      </c>
      <c r="L64" s="3">
        <v>0</v>
      </c>
      <c r="M64" s="3">
        <v>4</v>
      </c>
      <c r="N64" s="91" t="s">
        <v>1053</v>
      </c>
      <c r="O64" s="98" t="s">
        <v>793</v>
      </c>
      <c r="P64" s="99" t="s">
        <v>178</v>
      </c>
      <c r="Q64" s="100">
        <v>30</v>
      </c>
      <c r="R64" s="176"/>
      <c r="S64" s="93"/>
      <c r="T64" s="93"/>
    </row>
    <row r="65" spans="1:24" ht="20.100000000000001" customHeight="1">
      <c r="A65" s="18">
        <v>59</v>
      </c>
      <c r="B65" s="110" t="s">
        <v>822</v>
      </c>
      <c r="C65" s="21" t="s">
        <v>794</v>
      </c>
      <c r="D65" s="102" t="s">
        <v>1040</v>
      </c>
      <c r="E65" s="20" t="s">
        <v>1078</v>
      </c>
      <c r="H65" s="36" t="s">
        <v>330</v>
      </c>
      <c r="I65" s="36" t="s">
        <v>330</v>
      </c>
      <c r="J65" s="2">
        <v>720</v>
      </c>
      <c r="K65" s="2">
        <v>50</v>
      </c>
      <c r="L65" s="2">
        <v>0</v>
      </c>
      <c r="M65" s="2">
        <v>4</v>
      </c>
      <c r="N65" s="78" t="s">
        <v>1054</v>
      </c>
      <c r="O65" s="95" t="s">
        <v>795</v>
      </c>
      <c r="P65" s="96" t="s">
        <v>178</v>
      </c>
      <c r="Q65" s="97">
        <v>35</v>
      </c>
    </row>
    <row r="66" spans="1:24" s="55" customFormat="1" ht="20.100000000000001" customHeight="1">
      <c r="A66" s="27">
        <v>60</v>
      </c>
      <c r="B66" s="111" t="s">
        <v>822</v>
      </c>
      <c r="C66" s="29" t="s">
        <v>177</v>
      </c>
      <c r="D66" s="117" t="s">
        <v>1040</v>
      </c>
      <c r="E66" s="30" t="s">
        <v>1078</v>
      </c>
      <c r="F66" s="31"/>
      <c r="G66" s="31"/>
      <c r="H66" s="37" t="s">
        <v>330</v>
      </c>
      <c r="I66" s="37" t="s">
        <v>330</v>
      </c>
      <c r="J66" s="3">
        <v>920</v>
      </c>
      <c r="K66" s="3">
        <v>50</v>
      </c>
      <c r="L66" s="3">
        <v>0</v>
      </c>
      <c r="M66" s="3">
        <v>4</v>
      </c>
      <c r="N66" s="32" t="s">
        <v>1055</v>
      </c>
      <c r="O66" s="31" t="s">
        <v>331</v>
      </c>
      <c r="P66" s="33" t="s">
        <v>178</v>
      </c>
      <c r="Q66" s="10">
        <v>46</v>
      </c>
      <c r="R66" s="176">
        <v>26</v>
      </c>
      <c r="S66" s="93"/>
      <c r="T66" s="93"/>
      <c r="U66" s="65"/>
      <c r="V66" s="65"/>
      <c r="W66" s="65"/>
      <c r="X66" s="65"/>
    </row>
    <row r="67" spans="1:24" ht="20.100000000000001" customHeight="1">
      <c r="A67" s="18">
        <v>61</v>
      </c>
      <c r="B67" s="110" t="s">
        <v>822</v>
      </c>
      <c r="C67" s="21" t="s">
        <v>842</v>
      </c>
      <c r="D67" s="101" t="s">
        <v>1057</v>
      </c>
      <c r="E67" s="20" t="s">
        <v>1076</v>
      </c>
      <c r="H67" s="20" t="s">
        <v>1058</v>
      </c>
      <c r="I67" s="20" t="s">
        <v>1058</v>
      </c>
      <c r="J67" s="2">
        <v>500</v>
      </c>
      <c r="K67" s="2">
        <v>50</v>
      </c>
      <c r="L67" s="2">
        <v>0</v>
      </c>
      <c r="M67" s="2">
        <v>1</v>
      </c>
      <c r="N67" s="77" t="s">
        <v>1053</v>
      </c>
      <c r="O67" s="95" t="s">
        <v>843</v>
      </c>
      <c r="P67" s="96" t="s">
        <v>791</v>
      </c>
      <c r="Q67" s="97">
        <v>25</v>
      </c>
      <c r="U67" s="62"/>
      <c r="V67" s="62"/>
      <c r="W67" s="62"/>
      <c r="X67" s="62"/>
    </row>
    <row r="68" spans="1:24" s="55" customFormat="1" ht="20.100000000000001" customHeight="1">
      <c r="A68" s="27">
        <v>62</v>
      </c>
      <c r="B68" s="111" t="s">
        <v>822</v>
      </c>
      <c r="C68" s="31" t="s">
        <v>844</v>
      </c>
      <c r="D68" s="118" t="s">
        <v>1057</v>
      </c>
      <c r="E68" s="30" t="s">
        <v>1076</v>
      </c>
      <c r="F68" s="31"/>
      <c r="G68" s="31"/>
      <c r="H68" s="30" t="s">
        <v>1058</v>
      </c>
      <c r="I68" s="37" t="s">
        <v>330</v>
      </c>
      <c r="J68" s="3">
        <v>340</v>
      </c>
      <c r="K68" s="3">
        <v>50</v>
      </c>
      <c r="L68" s="3">
        <v>0</v>
      </c>
      <c r="M68" s="3">
        <v>2</v>
      </c>
      <c r="N68" s="91" t="s">
        <v>1053</v>
      </c>
      <c r="O68" s="98" t="s">
        <v>845</v>
      </c>
      <c r="P68" s="99" t="s">
        <v>846</v>
      </c>
      <c r="Q68" s="100">
        <v>25</v>
      </c>
      <c r="R68" s="176"/>
      <c r="S68" s="93"/>
      <c r="T68" s="93"/>
      <c r="U68" s="65"/>
      <c r="V68" s="65"/>
      <c r="W68" s="65"/>
      <c r="X68" s="65"/>
    </row>
    <row r="69" spans="1:24" ht="20.100000000000001" customHeight="1">
      <c r="A69" s="18">
        <v>63</v>
      </c>
      <c r="B69" s="110" t="s">
        <v>822</v>
      </c>
      <c r="C69" s="21" t="s">
        <v>847</v>
      </c>
      <c r="D69" s="101" t="s">
        <v>1057</v>
      </c>
      <c r="E69" s="20" t="s">
        <v>1076</v>
      </c>
      <c r="H69" s="20" t="s">
        <v>1058</v>
      </c>
      <c r="I69" s="36" t="s">
        <v>330</v>
      </c>
      <c r="J69" s="2">
        <v>480</v>
      </c>
      <c r="K69" s="2">
        <v>50</v>
      </c>
      <c r="L69" s="2">
        <v>0</v>
      </c>
      <c r="M69" s="2">
        <v>2</v>
      </c>
      <c r="N69" s="78" t="s">
        <v>1054</v>
      </c>
      <c r="O69" s="95" t="s">
        <v>848</v>
      </c>
      <c r="P69" s="96" t="s">
        <v>849</v>
      </c>
      <c r="Q69" s="97">
        <v>30</v>
      </c>
      <c r="U69" s="62"/>
      <c r="V69" s="62"/>
      <c r="W69" s="62"/>
      <c r="X69" s="62"/>
    </row>
    <row r="70" spans="1:24" s="55" customFormat="1" ht="20.100000000000001" customHeight="1">
      <c r="A70" s="27">
        <v>64</v>
      </c>
      <c r="B70" s="111" t="s">
        <v>822</v>
      </c>
      <c r="C70" s="31" t="s">
        <v>850</v>
      </c>
      <c r="D70" s="118" t="s">
        <v>1057</v>
      </c>
      <c r="E70" s="30" t="s">
        <v>1076</v>
      </c>
      <c r="F70" s="31"/>
      <c r="G70" s="31"/>
      <c r="H70" s="37" t="s">
        <v>342</v>
      </c>
      <c r="I70" s="37" t="s">
        <v>342</v>
      </c>
      <c r="J70" s="3">
        <v>660</v>
      </c>
      <c r="K70" s="3">
        <v>50</v>
      </c>
      <c r="L70" s="3">
        <v>1</v>
      </c>
      <c r="M70" s="3">
        <v>1</v>
      </c>
      <c r="N70" s="91" t="s">
        <v>1053</v>
      </c>
      <c r="O70" s="98" t="s">
        <v>851</v>
      </c>
      <c r="P70" s="99" t="s">
        <v>172</v>
      </c>
      <c r="Q70" s="100">
        <v>20</v>
      </c>
      <c r="R70" s="176"/>
      <c r="S70" s="93"/>
      <c r="T70" s="93"/>
      <c r="U70" s="65"/>
      <c r="V70" s="65"/>
      <c r="W70" s="65"/>
      <c r="X70" s="65"/>
    </row>
    <row r="71" spans="1:24" ht="20.100000000000001" customHeight="1">
      <c r="A71" s="18">
        <v>65</v>
      </c>
      <c r="B71" s="110" t="s">
        <v>822</v>
      </c>
      <c r="C71" s="21" t="s">
        <v>892</v>
      </c>
      <c r="D71" s="101" t="s">
        <v>1057</v>
      </c>
      <c r="E71" s="20" t="s">
        <v>1038</v>
      </c>
      <c r="H71" s="20" t="s">
        <v>1058</v>
      </c>
      <c r="I71" s="36" t="s">
        <v>328</v>
      </c>
      <c r="J71" s="2">
        <v>500</v>
      </c>
      <c r="K71" s="2">
        <v>50</v>
      </c>
      <c r="L71" s="2">
        <v>0</v>
      </c>
      <c r="M71" s="2">
        <v>1</v>
      </c>
      <c r="N71" s="77" t="s">
        <v>1053</v>
      </c>
      <c r="O71" s="95" t="s">
        <v>893</v>
      </c>
      <c r="P71" s="96" t="s">
        <v>882</v>
      </c>
      <c r="Q71" s="97">
        <v>25</v>
      </c>
    </row>
    <row r="72" spans="1:24" s="55" customFormat="1" ht="20.100000000000001" customHeight="1">
      <c r="A72" s="27">
        <v>66</v>
      </c>
      <c r="B72" s="111" t="s">
        <v>822</v>
      </c>
      <c r="C72" s="31" t="s">
        <v>894</v>
      </c>
      <c r="D72" s="118" t="s">
        <v>1057</v>
      </c>
      <c r="E72" s="30" t="s">
        <v>1038</v>
      </c>
      <c r="F72" s="31"/>
      <c r="G72" s="31"/>
      <c r="H72" s="30" t="s">
        <v>1058</v>
      </c>
      <c r="I72" s="37" t="s">
        <v>328</v>
      </c>
      <c r="J72" s="3">
        <v>360</v>
      </c>
      <c r="K72" s="3">
        <v>50</v>
      </c>
      <c r="L72" s="3">
        <v>0</v>
      </c>
      <c r="M72" s="3">
        <v>2</v>
      </c>
      <c r="N72" s="91" t="s">
        <v>1053</v>
      </c>
      <c r="O72" s="98" t="s">
        <v>895</v>
      </c>
      <c r="P72" s="99" t="s">
        <v>791</v>
      </c>
      <c r="Q72" s="100">
        <v>25</v>
      </c>
      <c r="R72" s="176"/>
      <c r="S72" s="93"/>
      <c r="T72" s="93"/>
    </row>
    <row r="73" spans="1:24" ht="20.100000000000001" customHeight="1">
      <c r="A73" s="18">
        <v>67</v>
      </c>
      <c r="B73" s="110" t="s">
        <v>822</v>
      </c>
      <c r="C73" s="21" t="s">
        <v>896</v>
      </c>
      <c r="D73" s="101" t="s">
        <v>1057</v>
      </c>
      <c r="E73" s="20" t="s">
        <v>1038</v>
      </c>
      <c r="H73" s="36" t="s">
        <v>324</v>
      </c>
      <c r="I73" s="20" t="s">
        <v>1058</v>
      </c>
      <c r="J73" s="2">
        <v>660</v>
      </c>
      <c r="K73" s="2">
        <v>50</v>
      </c>
      <c r="L73" s="2">
        <v>0</v>
      </c>
      <c r="M73" s="2">
        <v>2</v>
      </c>
      <c r="N73" s="77" t="s">
        <v>1053</v>
      </c>
      <c r="O73" s="95" t="s">
        <v>897</v>
      </c>
      <c r="P73" s="96" t="s">
        <v>898</v>
      </c>
      <c r="Q73" s="97">
        <v>30</v>
      </c>
    </row>
    <row r="74" spans="1:24" s="55" customFormat="1" ht="20.100000000000001" customHeight="1">
      <c r="A74" s="27">
        <v>68</v>
      </c>
      <c r="B74" s="111" t="s">
        <v>822</v>
      </c>
      <c r="C74" s="31" t="s">
        <v>899</v>
      </c>
      <c r="D74" s="117" t="s">
        <v>1040</v>
      </c>
      <c r="E74" s="30" t="s">
        <v>1038</v>
      </c>
      <c r="F74" s="31"/>
      <c r="G74" s="31"/>
      <c r="H74" s="30" t="s">
        <v>1058</v>
      </c>
      <c r="I74" s="30" t="s">
        <v>1058</v>
      </c>
      <c r="J74" s="3">
        <v>500</v>
      </c>
      <c r="K74" s="3">
        <v>50</v>
      </c>
      <c r="L74" s="3">
        <v>0</v>
      </c>
      <c r="M74" s="3">
        <v>4</v>
      </c>
      <c r="N74" s="91" t="s">
        <v>1053</v>
      </c>
      <c r="O74" s="98" t="s">
        <v>900</v>
      </c>
      <c r="P74" s="99" t="s">
        <v>901</v>
      </c>
      <c r="Q74" s="100">
        <v>30</v>
      </c>
      <c r="R74" s="176"/>
      <c r="S74" s="93"/>
      <c r="T74" s="93"/>
    </row>
    <row r="75" spans="1:24" ht="20.100000000000001" customHeight="1">
      <c r="A75" s="18">
        <v>69</v>
      </c>
      <c r="B75" s="110" t="s">
        <v>822</v>
      </c>
      <c r="C75" s="21" t="s">
        <v>969</v>
      </c>
      <c r="D75" s="101" t="s">
        <v>1057</v>
      </c>
      <c r="E75" s="20" t="s">
        <v>1039</v>
      </c>
      <c r="H75" s="20" t="s">
        <v>1058</v>
      </c>
      <c r="I75" s="36" t="s">
        <v>324</v>
      </c>
      <c r="J75" s="2">
        <v>350</v>
      </c>
      <c r="K75" s="2">
        <v>50</v>
      </c>
      <c r="L75" s="2">
        <v>0</v>
      </c>
      <c r="M75" s="2">
        <v>1</v>
      </c>
      <c r="N75" s="77" t="s">
        <v>1053</v>
      </c>
      <c r="O75" s="95" t="s">
        <v>970</v>
      </c>
      <c r="P75" s="96" t="s">
        <v>791</v>
      </c>
      <c r="Q75" s="97">
        <v>25</v>
      </c>
    </row>
    <row r="76" spans="1:24" s="55" customFormat="1" ht="20.100000000000001" customHeight="1">
      <c r="A76" s="27">
        <v>70</v>
      </c>
      <c r="B76" s="111" t="s">
        <v>822</v>
      </c>
      <c r="C76" s="31" t="s">
        <v>971</v>
      </c>
      <c r="D76" s="117" t="s">
        <v>1040</v>
      </c>
      <c r="E76" s="30" t="s">
        <v>1039</v>
      </c>
      <c r="F76" s="31"/>
      <c r="G76" s="31"/>
      <c r="H76" s="37" t="s">
        <v>328</v>
      </c>
      <c r="I76" s="37" t="s">
        <v>330</v>
      </c>
      <c r="J76" s="3">
        <v>350</v>
      </c>
      <c r="K76" s="3">
        <v>50</v>
      </c>
      <c r="L76" s="3">
        <v>0</v>
      </c>
      <c r="M76" s="3">
        <v>3</v>
      </c>
      <c r="N76" s="91" t="s">
        <v>1053</v>
      </c>
      <c r="O76" s="98" t="s">
        <v>972</v>
      </c>
      <c r="P76" s="99" t="s">
        <v>973</v>
      </c>
      <c r="Q76" s="100">
        <v>30</v>
      </c>
      <c r="R76" s="176"/>
      <c r="S76" s="93"/>
      <c r="T76" s="93"/>
    </row>
    <row r="77" spans="1:24" ht="20.100000000000001" customHeight="1">
      <c r="A77" s="18">
        <v>71</v>
      </c>
      <c r="B77" s="110" t="s">
        <v>822</v>
      </c>
      <c r="C77" s="21" t="s">
        <v>974</v>
      </c>
      <c r="D77" s="101" t="s">
        <v>1057</v>
      </c>
      <c r="E77" s="20" t="s">
        <v>1039</v>
      </c>
      <c r="H77" s="20" t="s">
        <v>1058</v>
      </c>
      <c r="I77" s="20" t="s">
        <v>1058</v>
      </c>
      <c r="J77" s="2">
        <v>680</v>
      </c>
      <c r="K77" s="2">
        <v>50</v>
      </c>
      <c r="L77" s="2">
        <v>0</v>
      </c>
      <c r="M77" s="2">
        <v>2</v>
      </c>
      <c r="N77" s="77" t="s">
        <v>1053</v>
      </c>
      <c r="O77" s="95" t="s">
        <v>975</v>
      </c>
      <c r="P77" s="96" t="s">
        <v>959</v>
      </c>
      <c r="Q77" s="97">
        <v>25</v>
      </c>
    </row>
    <row r="78" spans="1:24" s="55" customFormat="1" ht="20.100000000000001" customHeight="1">
      <c r="A78" s="27">
        <v>72</v>
      </c>
      <c r="B78" s="111" t="s">
        <v>822</v>
      </c>
      <c r="C78" s="31" t="s">
        <v>569</v>
      </c>
      <c r="D78" s="117" t="s">
        <v>1040</v>
      </c>
      <c r="E78" s="30" t="s">
        <v>1036</v>
      </c>
      <c r="F78" s="31"/>
      <c r="G78" s="31"/>
      <c r="H78" s="30" t="s">
        <v>1058</v>
      </c>
      <c r="I78" s="37" t="s">
        <v>324</v>
      </c>
      <c r="J78" s="3">
        <v>510</v>
      </c>
      <c r="K78" s="3">
        <v>50</v>
      </c>
      <c r="L78" s="3">
        <v>0</v>
      </c>
      <c r="M78" s="3">
        <v>3</v>
      </c>
      <c r="N78" s="94" t="s">
        <v>1054</v>
      </c>
      <c r="O78" s="98" t="s">
        <v>38</v>
      </c>
      <c r="P78" s="99" t="s">
        <v>34</v>
      </c>
      <c r="Q78" s="100">
        <v>35</v>
      </c>
      <c r="R78" s="176"/>
      <c r="S78" s="93"/>
      <c r="T78" s="93"/>
    </row>
    <row r="79" spans="1:24" ht="20.100000000000001" customHeight="1">
      <c r="A79" s="18">
        <v>73</v>
      </c>
      <c r="B79" s="110" t="s">
        <v>822</v>
      </c>
      <c r="C79" s="21" t="s">
        <v>1089</v>
      </c>
      <c r="D79" s="101" t="s">
        <v>1057</v>
      </c>
      <c r="E79" s="20" t="s">
        <v>1036</v>
      </c>
      <c r="H79" s="36" t="s">
        <v>342</v>
      </c>
      <c r="I79" s="20" t="s">
        <v>1058</v>
      </c>
      <c r="J79" s="2">
        <v>560</v>
      </c>
      <c r="K79" s="2">
        <v>20</v>
      </c>
      <c r="L79" s="2">
        <v>2</v>
      </c>
      <c r="M79" s="2">
        <v>1</v>
      </c>
      <c r="N79" s="78" t="s">
        <v>1054</v>
      </c>
      <c r="O79" s="95" t="s">
        <v>37</v>
      </c>
      <c r="P79" s="96" t="s">
        <v>39</v>
      </c>
      <c r="Q79" s="97">
        <v>30</v>
      </c>
    </row>
    <row r="80" spans="1:24" s="55" customFormat="1" ht="20.100000000000001" customHeight="1">
      <c r="A80" s="27">
        <v>74</v>
      </c>
      <c r="B80" s="111" t="s">
        <v>822</v>
      </c>
      <c r="C80" s="31" t="s">
        <v>1090</v>
      </c>
      <c r="D80" s="118" t="s">
        <v>1057</v>
      </c>
      <c r="E80" s="30" t="s">
        <v>1036</v>
      </c>
      <c r="F80" s="31"/>
      <c r="G80" s="31"/>
      <c r="H80" s="30" t="s">
        <v>1058</v>
      </c>
      <c r="I80" s="37" t="s">
        <v>324</v>
      </c>
      <c r="J80" s="3">
        <v>910</v>
      </c>
      <c r="K80" s="3">
        <v>50</v>
      </c>
      <c r="L80" s="3">
        <v>0</v>
      </c>
      <c r="M80" s="3">
        <v>1</v>
      </c>
      <c r="N80" s="94" t="s">
        <v>1054</v>
      </c>
      <c r="O80" s="98" t="s">
        <v>40</v>
      </c>
      <c r="P80" s="99" t="s">
        <v>36</v>
      </c>
      <c r="Q80" s="100">
        <v>35</v>
      </c>
      <c r="R80" s="176"/>
      <c r="S80" s="93"/>
      <c r="T80" s="93"/>
    </row>
    <row r="81" spans="1:24" ht="20.100000000000001" customHeight="1">
      <c r="A81" s="18">
        <v>75</v>
      </c>
      <c r="B81" s="110" t="s">
        <v>822</v>
      </c>
      <c r="C81" s="21" t="s">
        <v>829</v>
      </c>
      <c r="D81" s="102" t="s">
        <v>1040</v>
      </c>
      <c r="E81" s="20" t="s">
        <v>1037</v>
      </c>
      <c r="H81" s="20" t="s">
        <v>1058</v>
      </c>
      <c r="I81" s="36" t="s">
        <v>328</v>
      </c>
      <c r="J81" s="2">
        <v>760</v>
      </c>
      <c r="K81" s="2">
        <v>50</v>
      </c>
      <c r="L81" s="2">
        <v>2</v>
      </c>
      <c r="M81" s="2">
        <v>3</v>
      </c>
      <c r="N81" s="78" t="s">
        <v>1054</v>
      </c>
      <c r="O81" s="95" t="s">
        <v>796</v>
      </c>
      <c r="P81" s="96" t="s">
        <v>53</v>
      </c>
      <c r="Q81" s="97">
        <v>30</v>
      </c>
    </row>
    <row r="82" spans="1:24" s="55" customFormat="1" ht="20.100000000000001" customHeight="1">
      <c r="A82" s="27">
        <v>76</v>
      </c>
      <c r="B82" s="111" t="s">
        <v>822</v>
      </c>
      <c r="C82" s="31" t="s">
        <v>830</v>
      </c>
      <c r="D82" s="118" t="s">
        <v>1057</v>
      </c>
      <c r="E82" s="30" t="s">
        <v>1037</v>
      </c>
      <c r="F82" s="31"/>
      <c r="G82" s="31"/>
      <c r="H82" s="37" t="s">
        <v>324</v>
      </c>
      <c r="I82" s="30" t="s">
        <v>1058</v>
      </c>
      <c r="J82" s="3">
        <v>920</v>
      </c>
      <c r="K82" s="3">
        <v>50</v>
      </c>
      <c r="L82" s="3">
        <v>0</v>
      </c>
      <c r="M82" s="3">
        <v>2</v>
      </c>
      <c r="N82" s="94" t="s">
        <v>1054</v>
      </c>
      <c r="O82" s="98" t="s">
        <v>797</v>
      </c>
      <c r="P82" s="99" t="s">
        <v>39</v>
      </c>
      <c r="Q82" s="100">
        <v>30</v>
      </c>
      <c r="R82" s="176"/>
      <c r="S82" s="93"/>
      <c r="T82" s="93"/>
    </row>
    <row r="83" spans="1:24" ht="20.100000000000001" customHeight="1">
      <c r="A83" s="18">
        <v>77</v>
      </c>
      <c r="B83" s="110" t="s">
        <v>822</v>
      </c>
      <c r="C83" s="21" t="s">
        <v>852</v>
      </c>
      <c r="D83" s="101" t="s">
        <v>1057</v>
      </c>
      <c r="E83" s="20" t="s">
        <v>1076</v>
      </c>
      <c r="H83" s="36" t="s">
        <v>324</v>
      </c>
      <c r="I83" s="20" t="s">
        <v>1058</v>
      </c>
      <c r="J83" s="2">
        <v>710</v>
      </c>
      <c r="K83" s="2">
        <v>50</v>
      </c>
      <c r="L83" s="2">
        <v>0</v>
      </c>
      <c r="M83" s="2">
        <v>2</v>
      </c>
      <c r="N83" s="78" t="s">
        <v>1054</v>
      </c>
      <c r="O83" s="95" t="s">
        <v>853</v>
      </c>
      <c r="P83" s="96" t="s">
        <v>854</v>
      </c>
      <c r="Q83" s="97">
        <v>30</v>
      </c>
    </row>
    <row r="84" spans="1:24" s="55" customFormat="1" ht="20.100000000000001" customHeight="1">
      <c r="A84" s="27">
        <v>78</v>
      </c>
      <c r="B84" s="111" t="s">
        <v>822</v>
      </c>
      <c r="C84" s="31" t="s">
        <v>855</v>
      </c>
      <c r="D84" s="118" t="s">
        <v>1057</v>
      </c>
      <c r="E84" s="30" t="s">
        <v>1076</v>
      </c>
      <c r="F84" s="31"/>
      <c r="G84" s="31"/>
      <c r="H84" s="37" t="s">
        <v>324</v>
      </c>
      <c r="I84" s="37" t="s">
        <v>324</v>
      </c>
      <c r="J84" s="3">
        <v>500</v>
      </c>
      <c r="K84" s="3">
        <v>50</v>
      </c>
      <c r="L84" s="3">
        <v>0</v>
      </c>
      <c r="M84" s="3">
        <v>2</v>
      </c>
      <c r="N84" s="94" t="s">
        <v>1054</v>
      </c>
      <c r="O84" s="98" t="s">
        <v>856</v>
      </c>
      <c r="P84" s="99" t="s">
        <v>180</v>
      </c>
      <c r="Q84" s="100">
        <v>20</v>
      </c>
      <c r="R84" s="176"/>
      <c r="S84" s="93"/>
      <c r="T84" s="93"/>
    </row>
    <row r="85" spans="1:24" ht="20.100000000000001" customHeight="1">
      <c r="A85" s="18">
        <v>79</v>
      </c>
      <c r="B85" s="110" t="s">
        <v>822</v>
      </c>
      <c r="C85" s="21" t="s">
        <v>857</v>
      </c>
      <c r="D85" s="101" t="s">
        <v>1057</v>
      </c>
      <c r="E85" s="20" t="s">
        <v>1076</v>
      </c>
      <c r="H85" s="36" t="s">
        <v>328</v>
      </c>
      <c r="I85" s="20" t="s">
        <v>1058</v>
      </c>
      <c r="J85" s="2">
        <v>960</v>
      </c>
      <c r="K85" s="2">
        <v>50</v>
      </c>
      <c r="L85" s="2">
        <v>2</v>
      </c>
      <c r="M85" s="2">
        <v>2</v>
      </c>
      <c r="N85" s="78" t="s">
        <v>1054</v>
      </c>
      <c r="O85" s="109" t="s">
        <v>858</v>
      </c>
      <c r="P85" s="96" t="s">
        <v>39</v>
      </c>
      <c r="Q85" s="97">
        <v>30</v>
      </c>
    </row>
    <row r="86" spans="1:24" s="55" customFormat="1" ht="20.100000000000001" customHeight="1">
      <c r="A86" s="27">
        <v>80</v>
      </c>
      <c r="B86" s="111" t="s">
        <v>822</v>
      </c>
      <c r="C86" s="31" t="s">
        <v>461</v>
      </c>
      <c r="D86" s="118" t="s">
        <v>1057</v>
      </c>
      <c r="E86" s="30" t="s">
        <v>1038</v>
      </c>
      <c r="F86" s="31"/>
      <c r="G86" s="31"/>
      <c r="H86" s="30" t="s">
        <v>1058</v>
      </c>
      <c r="I86" s="37" t="s">
        <v>324</v>
      </c>
      <c r="J86" s="3">
        <v>490</v>
      </c>
      <c r="K86" s="3">
        <v>50</v>
      </c>
      <c r="L86" s="3">
        <v>0</v>
      </c>
      <c r="M86" s="3">
        <v>1</v>
      </c>
      <c r="N86" s="94" t="s">
        <v>1054</v>
      </c>
      <c r="O86" s="98" t="s">
        <v>903</v>
      </c>
      <c r="P86" s="99" t="s">
        <v>885</v>
      </c>
      <c r="Q86" s="100">
        <v>30</v>
      </c>
      <c r="R86" s="176"/>
      <c r="S86" s="93"/>
      <c r="T86" s="93"/>
    </row>
    <row r="87" spans="1:24" ht="20.100000000000001" customHeight="1">
      <c r="A87" s="18">
        <v>81</v>
      </c>
      <c r="B87" s="110" t="s">
        <v>822</v>
      </c>
      <c r="C87" s="21" t="s">
        <v>904</v>
      </c>
      <c r="D87" s="102" t="s">
        <v>1040</v>
      </c>
      <c r="E87" s="20" t="s">
        <v>1038</v>
      </c>
      <c r="H87" s="20" t="s">
        <v>1058</v>
      </c>
      <c r="I87" s="36" t="s">
        <v>328</v>
      </c>
      <c r="J87" s="2">
        <v>700</v>
      </c>
      <c r="K87" s="2">
        <v>50</v>
      </c>
      <c r="L87" s="2">
        <v>0</v>
      </c>
      <c r="M87" s="2">
        <v>4</v>
      </c>
      <c r="N87" s="78" t="s">
        <v>1054</v>
      </c>
      <c r="O87" s="95" t="s">
        <v>905</v>
      </c>
      <c r="P87" s="96" t="s">
        <v>906</v>
      </c>
      <c r="Q87" s="97">
        <v>30</v>
      </c>
    </row>
    <row r="88" spans="1:24" s="55" customFormat="1" ht="20.100000000000001" customHeight="1">
      <c r="A88" s="27">
        <v>82</v>
      </c>
      <c r="B88" s="111" t="s">
        <v>822</v>
      </c>
      <c r="C88" s="31" t="s">
        <v>976</v>
      </c>
      <c r="D88" s="118" t="s">
        <v>1057</v>
      </c>
      <c r="E88" s="30" t="s">
        <v>1039</v>
      </c>
      <c r="F88" s="31"/>
      <c r="G88" s="31"/>
      <c r="H88" s="37" t="s">
        <v>328</v>
      </c>
      <c r="I88" s="30" t="s">
        <v>1058</v>
      </c>
      <c r="J88" s="3">
        <v>800</v>
      </c>
      <c r="K88" s="3">
        <v>50</v>
      </c>
      <c r="L88" s="3">
        <v>2</v>
      </c>
      <c r="M88" s="3">
        <v>2</v>
      </c>
      <c r="N88" s="94" t="s">
        <v>1054</v>
      </c>
      <c r="O88" s="98" t="s">
        <v>977</v>
      </c>
      <c r="P88" s="99" t="s">
        <v>963</v>
      </c>
      <c r="Q88" s="100">
        <v>30</v>
      </c>
      <c r="R88" s="176"/>
      <c r="S88" s="93"/>
      <c r="T88" s="93"/>
    </row>
    <row r="89" spans="1:24" ht="20.100000000000001" customHeight="1">
      <c r="A89" s="18">
        <v>83</v>
      </c>
      <c r="B89" s="110" t="s">
        <v>822</v>
      </c>
      <c r="C89" s="21" t="s">
        <v>0</v>
      </c>
      <c r="D89" s="101" t="s">
        <v>1057</v>
      </c>
      <c r="E89" s="20" t="s">
        <v>1036</v>
      </c>
      <c r="H89" s="20" t="s">
        <v>1058</v>
      </c>
      <c r="I89" s="36" t="s">
        <v>328</v>
      </c>
      <c r="J89" s="2">
        <v>980</v>
      </c>
      <c r="K89" s="2">
        <v>80</v>
      </c>
      <c r="L89" s="2">
        <v>2</v>
      </c>
      <c r="M89" s="2">
        <v>2</v>
      </c>
      <c r="N89" s="22" t="s">
        <v>1055</v>
      </c>
      <c r="O89" s="19" t="s">
        <v>334</v>
      </c>
      <c r="P89" s="23" t="s">
        <v>41</v>
      </c>
      <c r="Q89" s="9">
        <v>46</v>
      </c>
      <c r="R89" s="174">
        <v>26</v>
      </c>
    </row>
    <row r="90" spans="1:24" s="55" customFormat="1" ht="20.100000000000001" customHeight="1">
      <c r="A90" s="27">
        <v>84</v>
      </c>
      <c r="B90" s="111" t="s">
        <v>822</v>
      </c>
      <c r="C90" s="31" t="s">
        <v>57</v>
      </c>
      <c r="D90" s="117" t="s">
        <v>54</v>
      </c>
      <c r="E90" s="30" t="s">
        <v>1037</v>
      </c>
      <c r="F90" s="31"/>
      <c r="G90" s="31"/>
      <c r="H90" s="30" t="s">
        <v>1058</v>
      </c>
      <c r="I90" s="30" t="s">
        <v>1058</v>
      </c>
      <c r="J90" s="3">
        <v>920</v>
      </c>
      <c r="K90" s="3">
        <v>50</v>
      </c>
      <c r="L90" s="3">
        <v>0</v>
      </c>
      <c r="M90" s="3">
        <v>3</v>
      </c>
      <c r="N90" s="32" t="s">
        <v>1055</v>
      </c>
      <c r="O90" s="29" t="s">
        <v>337</v>
      </c>
      <c r="P90" s="33" t="s">
        <v>53</v>
      </c>
      <c r="Q90" s="10">
        <v>41</v>
      </c>
      <c r="R90" s="176">
        <v>26</v>
      </c>
      <c r="S90" s="93"/>
      <c r="T90" s="93"/>
    </row>
    <row r="91" spans="1:24" ht="20.100000000000001" customHeight="1">
      <c r="A91" s="18">
        <v>85</v>
      </c>
      <c r="B91" s="110" t="s">
        <v>822</v>
      </c>
      <c r="C91" s="21" t="s">
        <v>58</v>
      </c>
      <c r="D91" s="101" t="s">
        <v>1057</v>
      </c>
      <c r="E91" s="20" t="s">
        <v>1037</v>
      </c>
      <c r="H91" s="20" t="s">
        <v>1058</v>
      </c>
      <c r="I91" s="36" t="s">
        <v>324</v>
      </c>
      <c r="J91" s="2">
        <v>630</v>
      </c>
      <c r="K91" s="2">
        <v>50</v>
      </c>
      <c r="L91" s="2">
        <v>0</v>
      </c>
      <c r="M91" s="2">
        <v>1</v>
      </c>
      <c r="N91" s="22" t="s">
        <v>1055</v>
      </c>
      <c r="O91" s="19" t="s">
        <v>340</v>
      </c>
      <c r="P91" s="41" t="s">
        <v>55</v>
      </c>
      <c r="Q91" s="9">
        <v>46</v>
      </c>
      <c r="R91" s="174">
        <v>41</v>
      </c>
    </row>
    <row r="92" spans="1:24" s="55" customFormat="1" ht="20.100000000000001" customHeight="1">
      <c r="A92" s="27">
        <v>86</v>
      </c>
      <c r="B92" s="111" t="s">
        <v>822</v>
      </c>
      <c r="C92" s="31" t="s">
        <v>76</v>
      </c>
      <c r="D92" s="117" t="s">
        <v>1040</v>
      </c>
      <c r="E92" s="30" t="s">
        <v>1076</v>
      </c>
      <c r="F92" s="31"/>
      <c r="G92" s="31"/>
      <c r="H92" s="37" t="s">
        <v>342</v>
      </c>
      <c r="I92" s="37" t="s">
        <v>324</v>
      </c>
      <c r="J92" s="3">
        <v>1170</v>
      </c>
      <c r="K92" s="3">
        <v>50</v>
      </c>
      <c r="L92" s="3">
        <v>3</v>
      </c>
      <c r="M92" s="3">
        <v>4</v>
      </c>
      <c r="N92" s="32" t="s">
        <v>1055</v>
      </c>
      <c r="O92" s="29" t="s">
        <v>343</v>
      </c>
      <c r="P92" s="33" t="s">
        <v>77</v>
      </c>
      <c r="Q92" s="10">
        <v>56</v>
      </c>
      <c r="R92" s="176"/>
      <c r="S92" s="93"/>
      <c r="T92" s="93"/>
    </row>
    <row r="93" spans="1:24" ht="20.100000000000001" customHeight="1" thickBot="1">
      <c r="A93" s="18">
        <v>87</v>
      </c>
      <c r="B93" s="110" t="s">
        <v>822</v>
      </c>
      <c r="C93" s="21" t="s">
        <v>96</v>
      </c>
      <c r="D93" s="102" t="s">
        <v>1040</v>
      </c>
      <c r="E93" s="20" t="s">
        <v>1038</v>
      </c>
      <c r="H93" s="36" t="s">
        <v>324</v>
      </c>
      <c r="I93" s="36" t="s">
        <v>328</v>
      </c>
      <c r="J93" s="2">
        <v>690</v>
      </c>
      <c r="K93" s="2">
        <v>50</v>
      </c>
      <c r="L93" s="2">
        <v>2</v>
      </c>
      <c r="M93" s="2">
        <v>3</v>
      </c>
      <c r="N93" s="22" t="s">
        <v>1055</v>
      </c>
      <c r="O93" s="19" t="s">
        <v>345</v>
      </c>
      <c r="P93" s="41" t="s">
        <v>732</v>
      </c>
      <c r="Q93" s="9">
        <v>46</v>
      </c>
      <c r="R93" s="174">
        <v>21</v>
      </c>
    </row>
    <row r="94" spans="1:24" s="55" customFormat="1" ht="20.100000000000001" customHeight="1" thickTop="1" thickBot="1">
      <c r="A94" s="27">
        <v>88</v>
      </c>
      <c r="B94" s="111" t="s">
        <v>822</v>
      </c>
      <c r="C94" s="31" t="s">
        <v>97</v>
      </c>
      <c r="D94" s="118" t="s">
        <v>1057</v>
      </c>
      <c r="E94" s="30" t="s">
        <v>1038</v>
      </c>
      <c r="F94" s="31"/>
      <c r="G94" s="31"/>
      <c r="H94" s="37" t="s">
        <v>328</v>
      </c>
      <c r="I94" s="37" t="s">
        <v>330</v>
      </c>
      <c r="J94" s="3">
        <v>1400</v>
      </c>
      <c r="K94" s="3">
        <v>50</v>
      </c>
      <c r="L94" s="3">
        <v>0</v>
      </c>
      <c r="M94" s="3">
        <v>1</v>
      </c>
      <c r="N94" s="32" t="s">
        <v>1055</v>
      </c>
      <c r="O94" s="160" t="s">
        <v>347</v>
      </c>
      <c r="P94" s="162" t="s">
        <v>557</v>
      </c>
      <c r="Q94" s="163">
        <v>36</v>
      </c>
      <c r="R94" s="176">
        <v>11</v>
      </c>
      <c r="S94" s="93"/>
      <c r="T94" s="93"/>
    </row>
    <row r="95" spans="1:24" ht="20.100000000000001" customHeight="1" thickTop="1">
      <c r="A95" s="18">
        <v>89</v>
      </c>
      <c r="B95" s="110" t="s">
        <v>822</v>
      </c>
      <c r="C95" s="21" t="s">
        <v>120</v>
      </c>
      <c r="D95" s="101" t="s">
        <v>1057</v>
      </c>
      <c r="E95" s="20" t="s">
        <v>1039</v>
      </c>
      <c r="H95" s="20" t="s">
        <v>1058</v>
      </c>
      <c r="I95" s="36" t="s">
        <v>324</v>
      </c>
      <c r="J95" s="2">
        <v>1170</v>
      </c>
      <c r="K95" s="2">
        <v>50</v>
      </c>
      <c r="L95" s="2">
        <v>0</v>
      </c>
      <c r="M95" s="2">
        <v>1</v>
      </c>
      <c r="N95" s="22" t="s">
        <v>1055</v>
      </c>
      <c r="O95" s="19" t="s">
        <v>349</v>
      </c>
      <c r="P95" s="23" t="s">
        <v>121</v>
      </c>
      <c r="Q95" s="9">
        <v>46</v>
      </c>
      <c r="R95" s="174">
        <v>21</v>
      </c>
    </row>
    <row r="96" spans="1:24" s="55" customFormat="1" ht="20.100000000000001" customHeight="1">
      <c r="A96" s="27">
        <v>90</v>
      </c>
      <c r="B96" s="111" t="s">
        <v>822</v>
      </c>
      <c r="C96" s="31" t="s">
        <v>122</v>
      </c>
      <c r="D96" s="117" t="s">
        <v>1040</v>
      </c>
      <c r="E96" s="30" t="s">
        <v>1039</v>
      </c>
      <c r="F96" s="31"/>
      <c r="G96" s="31"/>
      <c r="H96" s="30" t="s">
        <v>1058</v>
      </c>
      <c r="I96" s="37" t="s">
        <v>324</v>
      </c>
      <c r="J96" s="3">
        <v>930</v>
      </c>
      <c r="K96" s="3">
        <v>50</v>
      </c>
      <c r="L96" s="3">
        <v>1</v>
      </c>
      <c r="M96" s="3">
        <v>4</v>
      </c>
      <c r="N96" s="32" t="s">
        <v>1055</v>
      </c>
      <c r="O96" s="29" t="s">
        <v>351</v>
      </c>
      <c r="P96" s="33" t="s">
        <v>123</v>
      </c>
      <c r="Q96" s="10">
        <v>46</v>
      </c>
      <c r="R96" s="176"/>
      <c r="S96" s="93"/>
      <c r="T96" s="93"/>
      <c r="U96" s="65"/>
      <c r="V96" s="65"/>
      <c r="W96" s="65"/>
      <c r="X96" s="65"/>
    </row>
    <row r="97" spans="1:24" ht="20.100000000000001" customHeight="1">
      <c r="A97" s="18">
        <v>91</v>
      </c>
      <c r="B97" s="110" t="s">
        <v>822</v>
      </c>
      <c r="C97" s="21" t="s">
        <v>1</v>
      </c>
      <c r="D97" s="102" t="s">
        <v>1040</v>
      </c>
      <c r="E97" s="20" t="s">
        <v>1036</v>
      </c>
      <c r="H97" s="36" t="s">
        <v>330</v>
      </c>
      <c r="I97" s="20" t="s">
        <v>1058</v>
      </c>
      <c r="J97" s="2">
        <v>1120</v>
      </c>
      <c r="K97" s="2">
        <v>50</v>
      </c>
      <c r="L97" s="2">
        <v>2</v>
      </c>
      <c r="M97" s="2">
        <v>4</v>
      </c>
      <c r="N97" s="22" t="s">
        <v>1095</v>
      </c>
      <c r="O97" s="19" t="s">
        <v>353</v>
      </c>
      <c r="P97" s="44" t="s">
        <v>733</v>
      </c>
      <c r="Q97" s="9">
        <v>56</v>
      </c>
      <c r="R97" s="174">
        <v>36</v>
      </c>
      <c r="U97" s="62"/>
      <c r="V97" s="62"/>
      <c r="W97" s="62"/>
      <c r="X97" s="62"/>
    </row>
    <row r="98" spans="1:24" s="55" customFormat="1" ht="20.100000000000001" customHeight="1">
      <c r="A98" s="27">
        <v>92</v>
      </c>
      <c r="B98" s="111" t="s">
        <v>822</v>
      </c>
      <c r="C98" s="31" t="s">
        <v>798</v>
      </c>
      <c r="D98" s="118" t="s">
        <v>1057</v>
      </c>
      <c r="E98" s="30" t="s">
        <v>1037</v>
      </c>
      <c r="F98" s="31"/>
      <c r="G98" s="31"/>
      <c r="H98" s="37" t="s">
        <v>342</v>
      </c>
      <c r="I98" s="37" t="s">
        <v>328</v>
      </c>
      <c r="J98" s="3">
        <v>960</v>
      </c>
      <c r="K98" s="3">
        <v>50</v>
      </c>
      <c r="L98" s="3">
        <v>1</v>
      </c>
      <c r="M98" s="3">
        <v>1</v>
      </c>
      <c r="N98" s="94" t="s">
        <v>1054</v>
      </c>
      <c r="O98" s="98" t="s">
        <v>799</v>
      </c>
      <c r="P98" s="99" t="s">
        <v>800</v>
      </c>
      <c r="Q98" s="100">
        <v>35</v>
      </c>
      <c r="R98" s="176"/>
      <c r="S98" s="93"/>
      <c r="T98" s="93"/>
      <c r="U98" s="65"/>
      <c r="V98" s="65"/>
      <c r="W98" s="65"/>
      <c r="X98" s="65"/>
    </row>
    <row r="99" spans="1:24" ht="20.100000000000001" customHeight="1">
      <c r="A99" s="18">
        <v>93</v>
      </c>
      <c r="B99" s="110" t="s">
        <v>822</v>
      </c>
      <c r="C99" s="21" t="s">
        <v>78</v>
      </c>
      <c r="D99" s="102" t="s">
        <v>1040</v>
      </c>
      <c r="E99" s="20" t="s">
        <v>1076</v>
      </c>
      <c r="H99" s="20" t="s">
        <v>1058</v>
      </c>
      <c r="I99" s="20" t="s">
        <v>1058</v>
      </c>
      <c r="J99" s="2">
        <v>660</v>
      </c>
      <c r="K99" s="2">
        <v>50</v>
      </c>
      <c r="L99" s="2">
        <v>0</v>
      </c>
      <c r="M99" s="2">
        <v>3</v>
      </c>
      <c r="N99" s="22" t="s">
        <v>1095</v>
      </c>
      <c r="O99" s="19" t="s">
        <v>355</v>
      </c>
      <c r="P99" s="41" t="s">
        <v>734</v>
      </c>
      <c r="Q99" s="9">
        <v>46</v>
      </c>
      <c r="R99" s="174">
        <v>41</v>
      </c>
      <c r="U99" s="62"/>
      <c r="V99" s="62"/>
      <c r="W99" s="62"/>
      <c r="X99" s="62"/>
    </row>
    <row r="100" spans="1:24" s="55" customFormat="1" ht="20.100000000000001" customHeight="1">
      <c r="A100" s="27">
        <v>94</v>
      </c>
      <c r="B100" s="111" t="s">
        <v>822</v>
      </c>
      <c r="C100" s="31" t="s">
        <v>907</v>
      </c>
      <c r="D100" s="118" t="s">
        <v>1057</v>
      </c>
      <c r="E100" s="30" t="s">
        <v>1038</v>
      </c>
      <c r="F100" s="31"/>
      <c r="G100" s="31"/>
      <c r="H100" s="30" t="s">
        <v>1058</v>
      </c>
      <c r="I100" s="37" t="s">
        <v>324</v>
      </c>
      <c r="J100" s="3">
        <v>710</v>
      </c>
      <c r="K100" s="3">
        <v>50</v>
      </c>
      <c r="L100" s="3">
        <v>0</v>
      </c>
      <c r="M100" s="3">
        <v>2</v>
      </c>
      <c r="N100" s="94" t="s">
        <v>1054</v>
      </c>
      <c r="O100" s="98" t="s">
        <v>908</v>
      </c>
      <c r="P100" s="99" t="s">
        <v>909</v>
      </c>
      <c r="Q100" s="100">
        <v>35</v>
      </c>
      <c r="R100" s="176"/>
      <c r="S100" s="93"/>
      <c r="T100" s="93"/>
      <c r="U100" s="65"/>
      <c r="V100" s="65"/>
      <c r="W100" s="65"/>
      <c r="X100" s="65"/>
    </row>
    <row r="101" spans="1:24" ht="20.100000000000001" customHeight="1">
      <c r="A101" s="18">
        <v>95</v>
      </c>
      <c r="B101" s="110" t="s">
        <v>822</v>
      </c>
      <c r="C101" s="21" t="s">
        <v>978</v>
      </c>
      <c r="D101" s="102" t="s">
        <v>1040</v>
      </c>
      <c r="E101" s="20" t="s">
        <v>1039</v>
      </c>
      <c r="H101" s="20" t="s">
        <v>1058</v>
      </c>
      <c r="I101" s="20" t="s">
        <v>1058</v>
      </c>
      <c r="J101" s="2">
        <v>520</v>
      </c>
      <c r="K101" s="2">
        <v>50</v>
      </c>
      <c r="L101" s="2">
        <v>0</v>
      </c>
      <c r="M101" s="2">
        <v>3</v>
      </c>
      <c r="N101" s="77" t="s">
        <v>1053</v>
      </c>
      <c r="O101" s="95" t="s">
        <v>807</v>
      </c>
      <c r="P101" s="96" t="s">
        <v>137</v>
      </c>
      <c r="Q101" s="97">
        <v>30</v>
      </c>
    </row>
    <row r="102" spans="1:24" s="55" customFormat="1" ht="20.100000000000001" customHeight="1" thickBot="1">
      <c r="A102" s="27">
        <v>96</v>
      </c>
      <c r="B102" s="111" t="s">
        <v>822</v>
      </c>
      <c r="C102" s="31" t="s">
        <v>2</v>
      </c>
      <c r="D102" s="118" t="s">
        <v>1057</v>
      </c>
      <c r="E102" s="30" t="s">
        <v>1036</v>
      </c>
      <c r="F102" s="31"/>
      <c r="G102" s="31"/>
      <c r="H102" s="37" t="s">
        <v>324</v>
      </c>
      <c r="I102" s="37" t="s">
        <v>324</v>
      </c>
      <c r="J102" s="3">
        <v>360</v>
      </c>
      <c r="K102" s="3">
        <v>50</v>
      </c>
      <c r="L102" s="3">
        <v>0</v>
      </c>
      <c r="M102" s="3">
        <v>2</v>
      </c>
      <c r="N102" s="91" t="s">
        <v>1053</v>
      </c>
      <c r="O102" s="98" t="s">
        <v>843</v>
      </c>
      <c r="P102" s="99" t="s">
        <v>791</v>
      </c>
      <c r="Q102" s="100">
        <v>25</v>
      </c>
      <c r="R102" s="176"/>
      <c r="S102" s="93"/>
      <c r="T102" s="93"/>
    </row>
    <row r="103" spans="1:24" ht="20.100000000000001" customHeight="1" thickTop="1" thickBot="1">
      <c r="A103" s="18">
        <v>97</v>
      </c>
      <c r="B103" s="110" t="s">
        <v>822</v>
      </c>
      <c r="C103" s="21" t="s">
        <v>59</v>
      </c>
      <c r="D103" s="102" t="s">
        <v>1040</v>
      </c>
      <c r="E103" s="20" t="s">
        <v>1037</v>
      </c>
      <c r="H103" s="20" t="s">
        <v>1058</v>
      </c>
      <c r="I103" s="20" t="s">
        <v>1058</v>
      </c>
      <c r="J103" s="2">
        <v>1120</v>
      </c>
      <c r="K103" s="2">
        <v>50</v>
      </c>
      <c r="L103" s="2">
        <v>3</v>
      </c>
      <c r="M103" s="2">
        <v>4</v>
      </c>
      <c r="N103" s="22" t="s">
        <v>1095</v>
      </c>
      <c r="O103" s="82" t="s">
        <v>357</v>
      </c>
      <c r="P103" s="108" t="s">
        <v>767</v>
      </c>
      <c r="Q103" s="107">
        <v>46</v>
      </c>
      <c r="R103" s="174">
        <v>16</v>
      </c>
      <c r="S103" s="68" t="s">
        <v>1035</v>
      </c>
    </row>
    <row r="104" spans="1:24" s="55" customFormat="1" ht="20.100000000000001" customHeight="1" thickTop="1">
      <c r="A104" s="27">
        <v>98</v>
      </c>
      <c r="B104" s="111" t="s">
        <v>822</v>
      </c>
      <c r="C104" s="31" t="s">
        <v>859</v>
      </c>
      <c r="D104" s="118" t="s">
        <v>1057</v>
      </c>
      <c r="E104" s="30" t="s">
        <v>1076</v>
      </c>
      <c r="F104" s="31"/>
      <c r="G104" s="31"/>
      <c r="H104" s="30" t="s">
        <v>1058</v>
      </c>
      <c r="I104" s="30" t="s">
        <v>1058</v>
      </c>
      <c r="J104" s="3">
        <v>710</v>
      </c>
      <c r="K104" s="3">
        <v>50</v>
      </c>
      <c r="L104" s="3">
        <v>1</v>
      </c>
      <c r="M104" s="3">
        <v>1</v>
      </c>
      <c r="N104" s="94" t="s">
        <v>1054</v>
      </c>
      <c r="O104" s="98" t="s">
        <v>860</v>
      </c>
      <c r="P104" s="99" t="s">
        <v>861</v>
      </c>
      <c r="Q104" s="100">
        <v>30</v>
      </c>
      <c r="R104" s="176"/>
      <c r="S104" s="93"/>
      <c r="T104" s="93"/>
    </row>
    <row r="105" spans="1:24" ht="20.100000000000001" customHeight="1">
      <c r="A105" s="18">
        <v>99</v>
      </c>
      <c r="B105" s="110" t="s">
        <v>822</v>
      </c>
      <c r="C105" s="21" t="s">
        <v>98</v>
      </c>
      <c r="D105" s="102" t="s">
        <v>1040</v>
      </c>
      <c r="E105" s="20" t="s">
        <v>1038</v>
      </c>
      <c r="H105" s="20" t="s">
        <v>1058</v>
      </c>
      <c r="I105" s="20" t="s">
        <v>1058</v>
      </c>
      <c r="J105" s="2">
        <v>1020</v>
      </c>
      <c r="K105" s="2">
        <v>50</v>
      </c>
      <c r="L105" s="2">
        <v>3</v>
      </c>
      <c r="M105" s="2">
        <v>3</v>
      </c>
      <c r="N105" s="22" t="s">
        <v>1095</v>
      </c>
      <c r="O105" s="19" t="s">
        <v>358</v>
      </c>
      <c r="P105" s="23" t="s">
        <v>99</v>
      </c>
      <c r="Q105" s="9">
        <v>46</v>
      </c>
      <c r="R105" s="174">
        <v>26</v>
      </c>
    </row>
    <row r="106" spans="1:24" s="55" customFormat="1" ht="20.100000000000001" customHeight="1">
      <c r="A106" s="27">
        <v>100</v>
      </c>
      <c r="B106" s="111" t="s">
        <v>822</v>
      </c>
      <c r="C106" s="31" t="s">
        <v>910</v>
      </c>
      <c r="D106" s="118" t="s">
        <v>1057</v>
      </c>
      <c r="E106" s="30" t="s">
        <v>1038</v>
      </c>
      <c r="F106" s="31"/>
      <c r="G106" s="31"/>
      <c r="H106" s="30" t="s">
        <v>1058</v>
      </c>
      <c r="I106" s="37" t="s">
        <v>328</v>
      </c>
      <c r="J106" s="3">
        <v>650</v>
      </c>
      <c r="K106" s="3">
        <v>50</v>
      </c>
      <c r="L106" s="3">
        <v>0</v>
      </c>
      <c r="M106" s="3">
        <v>1</v>
      </c>
      <c r="N106" s="91" t="s">
        <v>1053</v>
      </c>
      <c r="O106" s="98" t="s">
        <v>911</v>
      </c>
      <c r="P106" s="99" t="s">
        <v>912</v>
      </c>
      <c r="Q106" s="100">
        <v>30</v>
      </c>
      <c r="R106" s="176"/>
      <c r="S106" s="93"/>
      <c r="T106" s="93"/>
    </row>
    <row r="107" spans="1:24" ht="20.100000000000001" customHeight="1">
      <c r="A107" s="18">
        <v>101</v>
      </c>
      <c r="B107" s="110" t="s">
        <v>822</v>
      </c>
      <c r="C107" s="21" t="s">
        <v>124</v>
      </c>
      <c r="D107" s="102" t="s">
        <v>1040</v>
      </c>
      <c r="E107" s="20" t="s">
        <v>1039</v>
      </c>
      <c r="H107" s="36" t="s">
        <v>342</v>
      </c>
      <c r="I107" s="20" t="s">
        <v>1058</v>
      </c>
      <c r="J107" s="2">
        <v>920</v>
      </c>
      <c r="K107" s="2">
        <v>75</v>
      </c>
      <c r="L107" s="2">
        <v>0</v>
      </c>
      <c r="M107" s="2">
        <v>3</v>
      </c>
      <c r="N107" s="22" t="s">
        <v>1055</v>
      </c>
      <c r="O107" s="19" t="s">
        <v>359</v>
      </c>
      <c r="P107" s="41" t="s">
        <v>103</v>
      </c>
      <c r="Q107" s="9">
        <v>16</v>
      </c>
      <c r="R107" s="174">
        <v>6</v>
      </c>
    </row>
    <row r="108" spans="1:24" s="55" customFormat="1" ht="20.100000000000001" customHeight="1">
      <c r="A108" s="27">
        <v>102</v>
      </c>
      <c r="B108" s="111" t="s">
        <v>822</v>
      </c>
      <c r="C108" s="31" t="s">
        <v>979</v>
      </c>
      <c r="D108" s="118" t="s">
        <v>1057</v>
      </c>
      <c r="E108" s="30" t="s">
        <v>1039</v>
      </c>
      <c r="F108" s="31"/>
      <c r="G108" s="31"/>
      <c r="H108" s="30" t="s">
        <v>1058</v>
      </c>
      <c r="I108" s="30" t="s">
        <v>1058</v>
      </c>
      <c r="J108" s="3">
        <v>370</v>
      </c>
      <c r="K108" s="3">
        <v>50</v>
      </c>
      <c r="L108" s="3">
        <v>1</v>
      </c>
      <c r="M108" s="3">
        <v>2</v>
      </c>
      <c r="N108" s="91" t="s">
        <v>1053</v>
      </c>
      <c r="O108" s="98" t="s">
        <v>980</v>
      </c>
      <c r="P108" s="99" t="s">
        <v>981</v>
      </c>
      <c r="Q108" s="100">
        <v>30</v>
      </c>
      <c r="R108" s="176"/>
      <c r="S108" s="93"/>
      <c r="T108" s="93"/>
    </row>
    <row r="109" spans="1:24" ht="20.100000000000001" customHeight="1">
      <c r="A109" s="18">
        <v>103</v>
      </c>
      <c r="B109" s="110" t="s">
        <v>822</v>
      </c>
      <c r="C109" s="21" t="s">
        <v>982</v>
      </c>
      <c r="D109" s="101" t="s">
        <v>1057</v>
      </c>
      <c r="E109" s="20" t="s">
        <v>1039</v>
      </c>
      <c r="H109" s="20" t="s">
        <v>1058</v>
      </c>
      <c r="I109" s="20" t="s">
        <v>1058</v>
      </c>
      <c r="J109" s="2">
        <v>510</v>
      </c>
      <c r="K109" s="2">
        <v>50</v>
      </c>
      <c r="L109" s="2">
        <v>1</v>
      </c>
      <c r="M109" s="2">
        <v>2</v>
      </c>
      <c r="N109" s="78" t="s">
        <v>1054</v>
      </c>
      <c r="O109" s="95" t="s">
        <v>983</v>
      </c>
      <c r="P109" s="96" t="s">
        <v>984</v>
      </c>
      <c r="Q109" s="97">
        <v>35</v>
      </c>
    </row>
    <row r="110" spans="1:24" s="55" customFormat="1" ht="20.100000000000001" customHeight="1">
      <c r="A110" s="27">
        <v>104</v>
      </c>
      <c r="B110" s="111" t="s">
        <v>822</v>
      </c>
      <c r="C110" s="31" t="s">
        <v>125</v>
      </c>
      <c r="D110" s="118" t="s">
        <v>1057</v>
      </c>
      <c r="E110" s="30" t="s">
        <v>1039</v>
      </c>
      <c r="F110" s="31"/>
      <c r="G110" s="31"/>
      <c r="H110" s="30" t="s">
        <v>1058</v>
      </c>
      <c r="I110" s="30" t="s">
        <v>1058</v>
      </c>
      <c r="J110" s="3">
        <v>650</v>
      </c>
      <c r="K110" s="3">
        <v>50</v>
      </c>
      <c r="L110" s="3">
        <v>1</v>
      </c>
      <c r="M110" s="3">
        <v>2</v>
      </c>
      <c r="N110" s="32" t="s">
        <v>1055</v>
      </c>
      <c r="O110" s="29" t="s">
        <v>361</v>
      </c>
      <c r="P110" s="33" t="s">
        <v>126</v>
      </c>
      <c r="Q110" s="10">
        <v>46</v>
      </c>
      <c r="R110" s="176">
        <v>26</v>
      </c>
      <c r="S110" s="93"/>
      <c r="T110" s="93"/>
    </row>
    <row r="111" spans="1:24" ht="20.100000000000001" customHeight="1">
      <c r="A111" s="18">
        <v>105</v>
      </c>
      <c r="B111" s="110" t="s">
        <v>822</v>
      </c>
      <c r="C111" s="21" t="s">
        <v>913</v>
      </c>
      <c r="D111" s="102" t="s">
        <v>1040</v>
      </c>
      <c r="E111" s="20" t="s">
        <v>1038</v>
      </c>
      <c r="H111" s="36" t="s">
        <v>328</v>
      </c>
      <c r="I111" s="20" t="s">
        <v>1058</v>
      </c>
      <c r="J111" s="2">
        <v>530</v>
      </c>
      <c r="K111" s="2">
        <v>50</v>
      </c>
      <c r="L111" s="2">
        <v>1</v>
      </c>
      <c r="M111" s="2">
        <v>3</v>
      </c>
      <c r="N111" s="77" t="s">
        <v>1053</v>
      </c>
      <c r="O111" s="95" t="s">
        <v>793</v>
      </c>
      <c r="P111" s="96" t="s">
        <v>912</v>
      </c>
      <c r="Q111" s="97">
        <v>30</v>
      </c>
    </row>
    <row r="112" spans="1:24" s="55" customFormat="1" ht="20.100000000000001" customHeight="1">
      <c r="A112" s="27">
        <v>106</v>
      </c>
      <c r="B112" s="111" t="s">
        <v>822</v>
      </c>
      <c r="C112" s="31" t="s">
        <v>914</v>
      </c>
      <c r="D112" s="117" t="s">
        <v>1040</v>
      </c>
      <c r="E112" s="30" t="s">
        <v>1038</v>
      </c>
      <c r="F112" s="31"/>
      <c r="G112" s="31"/>
      <c r="H112" s="37" t="s">
        <v>328</v>
      </c>
      <c r="I112" s="30" t="s">
        <v>1058</v>
      </c>
      <c r="J112" s="3">
        <v>730</v>
      </c>
      <c r="K112" s="3">
        <v>50</v>
      </c>
      <c r="L112" s="3">
        <v>1</v>
      </c>
      <c r="M112" s="3">
        <v>3</v>
      </c>
      <c r="N112" s="94" t="s">
        <v>1054</v>
      </c>
      <c r="O112" s="98" t="s">
        <v>795</v>
      </c>
      <c r="P112" s="99" t="s">
        <v>180</v>
      </c>
      <c r="Q112" s="100">
        <v>20</v>
      </c>
      <c r="R112" s="176"/>
      <c r="S112" s="93"/>
      <c r="T112" s="93"/>
    </row>
    <row r="113" spans="1:24" ht="20.100000000000001" customHeight="1">
      <c r="A113" s="18">
        <v>107</v>
      </c>
      <c r="B113" s="110" t="s">
        <v>822</v>
      </c>
      <c r="C113" s="21" t="s">
        <v>520</v>
      </c>
      <c r="D113" s="102" t="s">
        <v>1040</v>
      </c>
      <c r="E113" s="20" t="s">
        <v>1038</v>
      </c>
      <c r="H113" s="36" t="s">
        <v>328</v>
      </c>
      <c r="I113" s="20" t="s">
        <v>1058</v>
      </c>
      <c r="J113" s="2">
        <v>930</v>
      </c>
      <c r="K113" s="2">
        <v>50</v>
      </c>
      <c r="L113" s="2">
        <v>1</v>
      </c>
      <c r="M113" s="2">
        <v>3</v>
      </c>
      <c r="N113" s="22" t="s">
        <v>1055</v>
      </c>
      <c r="O113" s="21" t="s">
        <v>331</v>
      </c>
      <c r="P113" s="41" t="s">
        <v>735</v>
      </c>
      <c r="Q113" s="9">
        <v>46</v>
      </c>
      <c r="R113" s="174">
        <v>26</v>
      </c>
    </row>
    <row r="114" spans="1:24" s="55" customFormat="1" ht="20.100000000000001" customHeight="1">
      <c r="A114" s="27">
        <v>108</v>
      </c>
      <c r="B114" s="111" t="s">
        <v>822</v>
      </c>
      <c r="C114" s="31" t="s">
        <v>56</v>
      </c>
      <c r="D114" s="118" t="s">
        <v>1057</v>
      </c>
      <c r="E114" s="30" t="s">
        <v>1037</v>
      </c>
      <c r="F114" s="31"/>
      <c r="G114" s="31"/>
      <c r="H114" s="37" t="s">
        <v>328</v>
      </c>
      <c r="I114" s="30" t="s">
        <v>1058</v>
      </c>
      <c r="J114" s="3">
        <v>640</v>
      </c>
      <c r="K114" s="3">
        <v>50</v>
      </c>
      <c r="L114" s="3">
        <v>0</v>
      </c>
      <c r="M114" s="3">
        <v>2</v>
      </c>
      <c r="N114" s="32" t="s">
        <v>1055</v>
      </c>
      <c r="O114" s="29" t="s">
        <v>337</v>
      </c>
      <c r="P114" s="33" t="s">
        <v>53</v>
      </c>
      <c r="Q114" s="10">
        <v>41</v>
      </c>
      <c r="R114" s="176">
        <v>26</v>
      </c>
      <c r="S114" s="93"/>
      <c r="T114" s="93"/>
    </row>
    <row r="115" spans="1:24" ht="20.100000000000001" customHeight="1">
      <c r="A115" s="18">
        <v>109</v>
      </c>
      <c r="B115" s="110" t="s">
        <v>822</v>
      </c>
      <c r="C115" s="19" t="s">
        <v>164</v>
      </c>
      <c r="D115" s="119" t="s">
        <v>1041</v>
      </c>
      <c r="E115" s="20" t="s">
        <v>1038</v>
      </c>
      <c r="H115" s="36" t="s">
        <v>328</v>
      </c>
      <c r="I115" s="36" t="s">
        <v>328</v>
      </c>
      <c r="J115" s="2">
        <v>1410</v>
      </c>
      <c r="K115" s="2">
        <v>50</v>
      </c>
      <c r="L115" s="2">
        <v>1</v>
      </c>
      <c r="M115" s="2">
        <v>5</v>
      </c>
      <c r="N115" s="22" t="s">
        <v>1055</v>
      </c>
      <c r="O115" s="19" t="s">
        <v>366</v>
      </c>
      <c r="P115" s="41" t="s">
        <v>367</v>
      </c>
      <c r="Q115" s="9">
        <v>46</v>
      </c>
      <c r="R115" s="174">
        <v>36</v>
      </c>
    </row>
    <row r="116" spans="1:24" s="55" customFormat="1" ht="20.100000000000001" customHeight="1">
      <c r="A116" s="27">
        <v>110</v>
      </c>
      <c r="B116" s="111" t="s">
        <v>822</v>
      </c>
      <c r="C116" s="45" t="s">
        <v>1092</v>
      </c>
      <c r="D116" s="145" t="s">
        <v>1057</v>
      </c>
      <c r="E116" s="30" t="s">
        <v>1037</v>
      </c>
      <c r="F116" s="31"/>
      <c r="G116" s="31"/>
      <c r="H116" s="30" t="s">
        <v>1058</v>
      </c>
      <c r="I116" s="30" t="s">
        <v>1058</v>
      </c>
      <c r="J116" s="3">
        <v>1050</v>
      </c>
      <c r="K116" s="3">
        <v>50</v>
      </c>
      <c r="L116" s="3">
        <v>0</v>
      </c>
      <c r="M116" s="3">
        <v>2</v>
      </c>
      <c r="N116" s="94" t="s">
        <v>1054</v>
      </c>
      <c r="O116" s="98" t="s">
        <v>546</v>
      </c>
      <c r="P116" s="99" t="s">
        <v>875</v>
      </c>
      <c r="Q116" s="100">
        <v>40</v>
      </c>
      <c r="R116" s="178"/>
      <c r="S116" s="93"/>
      <c r="T116" s="93"/>
    </row>
    <row r="117" spans="1:24" ht="20.100000000000001" customHeight="1">
      <c r="A117" s="18">
        <v>111</v>
      </c>
      <c r="B117" s="110" t="s">
        <v>822</v>
      </c>
      <c r="C117" s="47" t="s">
        <v>1091</v>
      </c>
      <c r="D117" s="101" t="s">
        <v>1057</v>
      </c>
      <c r="E117" s="20" t="s">
        <v>1037</v>
      </c>
      <c r="H117" s="20" t="s">
        <v>1058</v>
      </c>
      <c r="I117" s="20" t="s">
        <v>1058</v>
      </c>
      <c r="J117" s="2">
        <v>1840</v>
      </c>
      <c r="K117" s="49">
        <v>50</v>
      </c>
      <c r="L117" s="49">
        <v>2</v>
      </c>
      <c r="M117" s="49">
        <v>2</v>
      </c>
      <c r="N117" s="22" t="s">
        <v>1055</v>
      </c>
      <c r="O117" s="19" t="s">
        <v>501</v>
      </c>
      <c r="P117" s="41" t="s">
        <v>502</v>
      </c>
      <c r="Q117" s="9">
        <v>56</v>
      </c>
      <c r="R117" s="174">
        <v>31</v>
      </c>
    </row>
    <row r="118" spans="1:24" s="55" customFormat="1" ht="20.100000000000001" customHeight="1">
      <c r="A118" s="27">
        <v>112</v>
      </c>
      <c r="B118" s="111" t="s">
        <v>822</v>
      </c>
      <c r="C118" s="45" t="s">
        <v>1093</v>
      </c>
      <c r="D118" s="79" t="s">
        <v>499</v>
      </c>
      <c r="E118" s="30" t="s">
        <v>1038</v>
      </c>
      <c r="F118" s="31"/>
      <c r="G118" s="31"/>
      <c r="H118" s="37" t="s">
        <v>328</v>
      </c>
      <c r="I118" s="37" t="s">
        <v>330</v>
      </c>
      <c r="J118" s="3">
        <v>2270</v>
      </c>
      <c r="K118" s="3">
        <v>25</v>
      </c>
      <c r="L118" s="3">
        <v>1</v>
      </c>
      <c r="M118" s="3">
        <v>5</v>
      </c>
      <c r="N118" s="32" t="s">
        <v>1055</v>
      </c>
      <c r="O118" s="29" t="s">
        <v>500</v>
      </c>
      <c r="P118" s="43" t="s">
        <v>505</v>
      </c>
      <c r="Q118" s="10">
        <v>66</v>
      </c>
      <c r="R118" s="176">
        <v>36</v>
      </c>
      <c r="S118" s="93"/>
      <c r="T118" s="93"/>
    </row>
    <row r="119" spans="1:24" ht="20.100000000000001" customHeight="1">
      <c r="A119" s="18">
        <v>113</v>
      </c>
      <c r="B119" s="110" t="s">
        <v>822</v>
      </c>
      <c r="C119" s="47" t="s">
        <v>1094</v>
      </c>
      <c r="D119" s="119" t="s">
        <v>1041</v>
      </c>
      <c r="E119" s="20" t="s">
        <v>1036</v>
      </c>
      <c r="H119" s="36" t="s">
        <v>342</v>
      </c>
      <c r="I119" s="36" t="s">
        <v>342</v>
      </c>
      <c r="J119" s="2">
        <v>2350</v>
      </c>
      <c r="K119" s="2">
        <v>75</v>
      </c>
      <c r="L119" s="2">
        <v>3</v>
      </c>
      <c r="M119" s="2">
        <v>6</v>
      </c>
      <c r="N119" s="22" t="s">
        <v>1055</v>
      </c>
      <c r="O119" s="21" t="s">
        <v>503</v>
      </c>
      <c r="P119" s="23" t="s">
        <v>504</v>
      </c>
      <c r="Q119" s="9">
        <v>66</v>
      </c>
      <c r="R119" s="174">
        <v>36</v>
      </c>
    </row>
    <row r="120" spans="1:24" s="55" customFormat="1" ht="20.100000000000001" customHeight="1">
      <c r="A120" s="27">
        <v>114</v>
      </c>
      <c r="B120" s="111" t="s">
        <v>822</v>
      </c>
      <c r="C120" s="31" t="s">
        <v>1021</v>
      </c>
      <c r="D120" s="118" t="s">
        <v>1057</v>
      </c>
      <c r="E120" s="30" t="s">
        <v>1076</v>
      </c>
      <c r="F120" s="31"/>
      <c r="G120" s="31"/>
      <c r="H120" s="37" t="s">
        <v>342</v>
      </c>
      <c r="I120" s="37" t="s">
        <v>328</v>
      </c>
      <c r="J120" s="3">
        <v>920</v>
      </c>
      <c r="K120" s="3">
        <v>100</v>
      </c>
      <c r="L120" s="3">
        <v>1</v>
      </c>
      <c r="M120" s="3">
        <v>1</v>
      </c>
      <c r="N120" s="94" t="s">
        <v>1054</v>
      </c>
      <c r="O120" s="98" t="s">
        <v>860</v>
      </c>
      <c r="P120" s="99" t="s">
        <v>172</v>
      </c>
      <c r="Q120" s="100">
        <v>20</v>
      </c>
      <c r="R120" s="176"/>
      <c r="S120" s="93" t="s">
        <v>778</v>
      </c>
      <c r="T120" s="93"/>
    </row>
    <row r="121" spans="1:24" ht="20.100000000000001" customHeight="1">
      <c r="A121" s="18">
        <v>115</v>
      </c>
      <c r="B121" s="110" t="s">
        <v>822</v>
      </c>
      <c r="C121" s="21" t="s">
        <v>1020</v>
      </c>
      <c r="D121" s="119" t="s">
        <v>1041</v>
      </c>
      <c r="E121" s="20" t="s">
        <v>1038</v>
      </c>
      <c r="H121" s="20" t="s">
        <v>1058</v>
      </c>
      <c r="I121" s="36" t="s">
        <v>328</v>
      </c>
      <c r="J121" s="2">
        <v>810</v>
      </c>
      <c r="K121" s="2">
        <v>50</v>
      </c>
      <c r="L121" s="2">
        <v>0</v>
      </c>
      <c r="M121" s="2">
        <v>6</v>
      </c>
      <c r="N121" s="22" t="s">
        <v>1055</v>
      </c>
      <c r="O121" s="19" t="s">
        <v>369</v>
      </c>
      <c r="P121" s="41" t="s">
        <v>370</v>
      </c>
      <c r="Q121" s="9">
        <v>36</v>
      </c>
      <c r="R121" s="174">
        <v>26</v>
      </c>
      <c r="S121" s="72" t="s">
        <v>169</v>
      </c>
    </row>
    <row r="122" spans="1:24" s="55" customFormat="1" ht="20.100000000000001" customHeight="1">
      <c r="A122" s="27">
        <v>116</v>
      </c>
      <c r="B122" s="111" t="s">
        <v>822</v>
      </c>
      <c r="C122" s="31" t="s">
        <v>1006</v>
      </c>
      <c r="D122" s="118" t="s">
        <v>1057</v>
      </c>
      <c r="E122" s="30" t="s">
        <v>1039</v>
      </c>
      <c r="F122" s="31"/>
      <c r="G122" s="31"/>
      <c r="H122" s="37" t="s">
        <v>328</v>
      </c>
      <c r="I122" s="37" t="s">
        <v>330</v>
      </c>
      <c r="J122" s="3">
        <v>540</v>
      </c>
      <c r="K122" s="3">
        <v>50</v>
      </c>
      <c r="L122" s="3">
        <v>3</v>
      </c>
      <c r="M122" s="3">
        <v>1</v>
      </c>
      <c r="N122" s="91" t="s">
        <v>1053</v>
      </c>
      <c r="O122" s="98" t="s">
        <v>33</v>
      </c>
      <c r="P122" s="99" t="s">
        <v>1004</v>
      </c>
      <c r="Q122" s="100">
        <v>30</v>
      </c>
      <c r="R122" s="176"/>
      <c r="S122" s="93"/>
      <c r="T122" s="93"/>
    </row>
    <row r="123" spans="1:24" ht="20.100000000000001" customHeight="1">
      <c r="A123" s="18">
        <v>117</v>
      </c>
      <c r="B123" s="110" t="s">
        <v>822</v>
      </c>
      <c r="C123" s="21" t="s">
        <v>1005</v>
      </c>
      <c r="D123" s="101" t="s">
        <v>1057</v>
      </c>
      <c r="E123" s="20" t="s">
        <v>1039</v>
      </c>
      <c r="H123" s="36" t="s">
        <v>328</v>
      </c>
      <c r="I123" s="36" t="s">
        <v>330</v>
      </c>
      <c r="J123" s="2">
        <v>740</v>
      </c>
      <c r="K123" s="2">
        <v>50</v>
      </c>
      <c r="L123" s="2">
        <v>3</v>
      </c>
      <c r="M123" s="2">
        <v>1</v>
      </c>
      <c r="N123" s="78" t="s">
        <v>1054</v>
      </c>
      <c r="O123" s="95" t="s">
        <v>853</v>
      </c>
      <c r="P123" s="96" t="s">
        <v>1004</v>
      </c>
      <c r="Q123" s="97">
        <v>35</v>
      </c>
    </row>
    <row r="124" spans="1:24" s="55" customFormat="1" ht="20.100000000000001" customHeight="1">
      <c r="A124" s="27">
        <v>118</v>
      </c>
      <c r="B124" s="111" t="s">
        <v>822</v>
      </c>
      <c r="C124" s="31" t="s">
        <v>127</v>
      </c>
      <c r="D124" s="118" t="s">
        <v>1057</v>
      </c>
      <c r="E124" s="30" t="s">
        <v>1039</v>
      </c>
      <c r="F124" s="31"/>
      <c r="G124" s="31"/>
      <c r="H124" s="37" t="s">
        <v>328</v>
      </c>
      <c r="I124" s="37" t="s">
        <v>330</v>
      </c>
      <c r="J124" s="3">
        <v>940</v>
      </c>
      <c r="K124" s="3">
        <v>50</v>
      </c>
      <c r="L124" s="3">
        <v>3</v>
      </c>
      <c r="M124" s="3">
        <v>1</v>
      </c>
      <c r="N124" s="32" t="s">
        <v>1055</v>
      </c>
      <c r="O124" s="29" t="s">
        <v>372</v>
      </c>
      <c r="P124" s="43" t="s">
        <v>736</v>
      </c>
      <c r="Q124" s="10">
        <v>46</v>
      </c>
      <c r="R124" s="176">
        <v>36</v>
      </c>
      <c r="S124" s="93"/>
      <c r="T124" s="93"/>
    </row>
    <row r="125" spans="1:24" ht="20.100000000000001" customHeight="1">
      <c r="A125" s="18">
        <v>119</v>
      </c>
      <c r="B125" s="110" t="s">
        <v>822</v>
      </c>
      <c r="C125" s="21" t="s">
        <v>3</v>
      </c>
      <c r="D125" s="101" t="s">
        <v>1057</v>
      </c>
      <c r="E125" s="20" t="s">
        <v>1036</v>
      </c>
      <c r="H125" s="20" t="s">
        <v>1058</v>
      </c>
      <c r="I125" s="20" t="s">
        <v>1058</v>
      </c>
      <c r="J125" s="2">
        <v>740</v>
      </c>
      <c r="K125" s="2">
        <v>100</v>
      </c>
      <c r="L125" s="2">
        <v>0</v>
      </c>
      <c r="M125" s="2">
        <v>1</v>
      </c>
      <c r="N125" s="77" t="s">
        <v>1053</v>
      </c>
      <c r="O125" s="95" t="s">
        <v>939</v>
      </c>
      <c r="P125" s="96" t="s">
        <v>940</v>
      </c>
      <c r="Q125" s="97">
        <v>15</v>
      </c>
    </row>
    <row r="126" spans="1:24" s="55" customFormat="1" ht="20.100000000000001" customHeight="1">
      <c r="A126" s="27">
        <v>120</v>
      </c>
      <c r="B126" s="111" t="s">
        <v>822</v>
      </c>
      <c r="C126" s="31" t="s">
        <v>941</v>
      </c>
      <c r="D126" s="118" t="s">
        <v>1057</v>
      </c>
      <c r="E126" s="30" t="s">
        <v>1036</v>
      </c>
      <c r="F126" s="31"/>
      <c r="G126" s="31"/>
      <c r="H126" s="30" t="s">
        <v>1058</v>
      </c>
      <c r="I126" s="30" t="s">
        <v>1058</v>
      </c>
      <c r="J126" s="3">
        <v>940</v>
      </c>
      <c r="K126" s="3">
        <v>100</v>
      </c>
      <c r="L126" s="3">
        <v>0</v>
      </c>
      <c r="M126" s="3">
        <v>1</v>
      </c>
      <c r="N126" s="94" t="s">
        <v>1054</v>
      </c>
      <c r="O126" s="98" t="s">
        <v>942</v>
      </c>
      <c r="P126" s="99" t="s">
        <v>943</v>
      </c>
      <c r="Q126" s="100">
        <v>15</v>
      </c>
      <c r="R126" s="176"/>
      <c r="S126" s="93"/>
      <c r="T126" s="93"/>
      <c r="U126" s="65"/>
      <c r="V126" s="65"/>
      <c r="W126" s="65"/>
      <c r="X126" s="65"/>
    </row>
    <row r="127" spans="1:24" ht="20.100000000000001" customHeight="1">
      <c r="A127" s="18">
        <v>121</v>
      </c>
      <c r="B127" s="110" t="s">
        <v>822</v>
      </c>
      <c r="C127" s="21" t="s">
        <v>43</v>
      </c>
      <c r="D127" s="101" t="s">
        <v>1057</v>
      </c>
      <c r="E127" s="20" t="s">
        <v>1036</v>
      </c>
      <c r="H127" s="20" t="s">
        <v>1058</v>
      </c>
      <c r="I127" s="20" t="s">
        <v>1058</v>
      </c>
      <c r="J127" s="2">
        <v>1340</v>
      </c>
      <c r="K127" s="2">
        <v>100</v>
      </c>
      <c r="L127" s="2">
        <v>0</v>
      </c>
      <c r="M127" s="2">
        <v>1</v>
      </c>
      <c r="N127" s="22" t="s">
        <v>1055</v>
      </c>
      <c r="O127" s="19" t="s">
        <v>374</v>
      </c>
      <c r="P127" s="44" t="s">
        <v>42</v>
      </c>
      <c r="Q127" s="9">
        <v>11</v>
      </c>
      <c r="R127" s="174">
        <v>6</v>
      </c>
      <c r="U127" s="62"/>
      <c r="V127" s="62"/>
      <c r="W127" s="62"/>
      <c r="X127" s="62"/>
    </row>
    <row r="128" spans="1:24" s="55" customFormat="1" ht="20.100000000000001" customHeight="1">
      <c r="A128" s="27">
        <v>122</v>
      </c>
      <c r="B128" s="111" t="s">
        <v>822</v>
      </c>
      <c r="C128" s="31" t="s">
        <v>44</v>
      </c>
      <c r="D128" s="117" t="s">
        <v>1040</v>
      </c>
      <c r="E128" s="30" t="s">
        <v>1036</v>
      </c>
      <c r="F128" s="31"/>
      <c r="G128" s="31"/>
      <c r="H128" s="37" t="s">
        <v>324</v>
      </c>
      <c r="I128" s="37" t="s">
        <v>328</v>
      </c>
      <c r="J128" s="3">
        <v>1030</v>
      </c>
      <c r="K128" s="3">
        <v>35</v>
      </c>
      <c r="L128" s="3">
        <v>3</v>
      </c>
      <c r="M128" s="3">
        <v>3</v>
      </c>
      <c r="N128" s="32" t="s">
        <v>1055</v>
      </c>
      <c r="O128" s="29" t="s">
        <v>334</v>
      </c>
      <c r="P128" s="33" t="s">
        <v>39</v>
      </c>
      <c r="Q128" s="10">
        <v>6</v>
      </c>
      <c r="R128" s="176"/>
      <c r="S128" s="93"/>
      <c r="T128" s="93"/>
      <c r="U128" s="65"/>
      <c r="V128" s="65"/>
      <c r="W128" s="65"/>
      <c r="X128" s="65"/>
    </row>
    <row r="129" spans="1:24" ht="20.100000000000001" customHeight="1">
      <c r="A129" s="18">
        <v>123</v>
      </c>
      <c r="B129" s="110" t="s">
        <v>822</v>
      </c>
      <c r="C129" s="21" t="s">
        <v>128</v>
      </c>
      <c r="D129" s="101" t="s">
        <v>1057</v>
      </c>
      <c r="E129" s="20" t="s">
        <v>1039</v>
      </c>
      <c r="H129" s="36" t="s">
        <v>324</v>
      </c>
      <c r="I129" s="36" t="s">
        <v>324</v>
      </c>
      <c r="J129" s="2">
        <v>720</v>
      </c>
      <c r="K129" s="2">
        <v>50</v>
      </c>
      <c r="L129" s="2">
        <v>0</v>
      </c>
      <c r="M129" s="2">
        <v>2</v>
      </c>
      <c r="N129" s="22" t="s">
        <v>1055</v>
      </c>
      <c r="O129" s="19" t="s">
        <v>329</v>
      </c>
      <c r="P129" s="23" t="s">
        <v>129</v>
      </c>
      <c r="Q129" s="9">
        <v>26</v>
      </c>
      <c r="U129" s="62"/>
      <c r="V129" s="62"/>
      <c r="W129" s="62"/>
      <c r="X129" s="62"/>
    </row>
    <row r="130" spans="1:24" s="55" customFormat="1" ht="20.100000000000001" customHeight="1">
      <c r="A130" s="27">
        <v>124</v>
      </c>
      <c r="B130" s="111" t="s">
        <v>822</v>
      </c>
      <c r="C130" s="31" t="s">
        <v>801</v>
      </c>
      <c r="D130" s="79" t="s">
        <v>1041</v>
      </c>
      <c r="E130" s="30" t="s">
        <v>1037</v>
      </c>
      <c r="F130" s="31"/>
      <c r="G130" s="31"/>
      <c r="H130" s="37" t="s">
        <v>342</v>
      </c>
      <c r="I130" s="37" t="s">
        <v>342</v>
      </c>
      <c r="J130" s="3">
        <v>580</v>
      </c>
      <c r="K130" s="3">
        <v>50</v>
      </c>
      <c r="L130" s="3">
        <v>2</v>
      </c>
      <c r="M130" s="3">
        <v>5</v>
      </c>
      <c r="N130" s="91" t="s">
        <v>1053</v>
      </c>
      <c r="O130" s="98" t="s">
        <v>802</v>
      </c>
      <c r="P130" s="99" t="s">
        <v>777</v>
      </c>
      <c r="Q130" s="100">
        <v>25</v>
      </c>
      <c r="R130" s="176"/>
      <c r="S130" s="93"/>
      <c r="T130" s="93"/>
      <c r="U130" s="65"/>
      <c r="V130" s="65"/>
      <c r="W130" s="65"/>
      <c r="X130" s="65"/>
    </row>
    <row r="131" spans="1:24" ht="20.100000000000001" customHeight="1">
      <c r="A131" s="18">
        <v>125</v>
      </c>
      <c r="B131" s="110" t="s">
        <v>822</v>
      </c>
      <c r="C131" s="21" t="s">
        <v>803</v>
      </c>
      <c r="D131" s="119" t="s">
        <v>1041</v>
      </c>
      <c r="E131" s="20" t="s">
        <v>1037</v>
      </c>
      <c r="H131" s="36" t="s">
        <v>342</v>
      </c>
      <c r="I131" s="36" t="s">
        <v>342</v>
      </c>
      <c r="J131" s="2">
        <v>780</v>
      </c>
      <c r="K131" s="2">
        <v>50</v>
      </c>
      <c r="L131" s="2">
        <v>2</v>
      </c>
      <c r="M131" s="2">
        <v>5</v>
      </c>
      <c r="N131" s="78" t="s">
        <v>1054</v>
      </c>
      <c r="O131" s="95" t="s">
        <v>804</v>
      </c>
      <c r="P131" s="96" t="s">
        <v>805</v>
      </c>
      <c r="Q131" s="97">
        <v>40</v>
      </c>
    </row>
    <row r="132" spans="1:24" s="55" customFormat="1" ht="20.100000000000001" customHeight="1">
      <c r="A132" s="27">
        <v>126</v>
      </c>
      <c r="B132" s="111" t="s">
        <v>822</v>
      </c>
      <c r="C132" s="31" t="s">
        <v>60</v>
      </c>
      <c r="D132" s="79" t="s">
        <v>61</v>
      </c>
      <c r="E132" s="30" t="s">
        <v>1037</v>
      </c>
      <c r="F132" s="31"/>
      <c r="G132" s="31"/>
      <c r="H132" s="37" t="s">
        <v>342</v>
      </c>
      <c r="I132" s="37" t="s">
        <v>342</v>
      </c>
      <c r="J132" s="3">
        <v>980</v>
      </c>
      <c r="K132" s="3">
        <v>50</v>
      </c>
      <c r="L132" s="3">
        <v>2</v>
      </c>
      <c r="M132" s="3">
        <v>5</v>
      </c>
      <c r="N132" s="32" t="s">
        <v>1055</v>
      </c>
      <c r="O132" s="29" t="s">
        <v>379</v>
      </c>
      <c r="P132" s="33" t="s">
        <v>62</v>
      </c>
      <c r="Q132" s="10">
        <v>56</v>
      </c>
      <c r="R132" s="176">
        <v>36</v>
      </c>
      <c r="S132" s="93"/>
      <c r="T132" s="93"/>
    </row>
    <row r="133" spans="1:24" ht="20.100000000000001" customHeight="1">
      <c r="A133" s="18">
        <v>127</v>
      </c>
      <c r="B133" s="110" t="s">
        <v>822</v>
      </c>
      <c r="C133" s="21" t="s">
        <v>985</v>
      </c>
      <c r="D133" s="102" t="s">
        <v>1040</v>
      </c>
      <c r="E133" s="20" t="s">
        <v>1039</v>
      </c>
      <c r="H133" s="36" t="s">
        <v>324</v>
      </c>
      <c r="I133" s="36" t="s">
        <v>324</v>
      </c>
      <c r="J133" s="2">
        <v>500</v>
      </c>
      <c r="K133" s="2">
        <v>50</v>
      </c>
      <c r="L133" s="2">
        <v>0</v>
      </c>
      <c r="M133" s="2">
        <v>4</v>
      </c>
      <c r="N133" s="77" t="s">
        <v>1053</v>
      </c>
      <c r="O133" s="95" t="s">
        <v>986</v>
      </c>
      <c r="P133" s="96" t="s">
        <v>36</v>
      </c>
      <c r="Q133" s="97">
        <v>20</v>
      </c>
    </row>
    <row r="134" spans="1:24" s="55" customFormat="1" ht="20.100000000000001" customHeight="1">
      <c r="A134" s="27">
        <v>128</v>
      </c>
      <c r="B134" s="111" t="s">
        <v>822</v>
      </c>
      <c r="C134" s="31" t="s">
        <v>987</v>
      </c>
      <c r="D134" s="117" t="s">
        <v>1040</v>
      </c>
      <c r="E134" s="30" t="s">
        <v>1039</v>
      </c>
      <c r="F134" s="31"/>
      <c r="G134" s="31"/>
      <c r="H134" s="37" t="s">
        <v>324</v>
      </c>
      <c r="I134" s="37" t="s">
        <v>324</v>
      </c>
      <c r="J134" s="3">
        <v>700</v>
      </c>
      <c r="K134" s="3">
        <v>50</v>
      </c>
      <c r="L134" s="3">
        <v>0</v>
      </c>
      <c r="M134" s="3">
        <v>4</v>
      </c>
      <c r="N134" s="94" t="s">
        <v>1054</v>
      </c>
      <c r="O134" s="98" t="s">
        <v>988</v>
      </c>
      <c r="P134" s="99" t="s">
        <v>36</v>
      </c>
      <c r="Q134" s="100">
        <v>20</v>
      </c>
      <c r="R134" s="176"/>
      <c r="S134" s="93"/>
      <c r="T134" s="93"/>
    </row>
    <row r="135" spans="1:24" ht="20.100000000000001" customHeight="1">
      <c r="A135" s="18">
        <v>129</v>
      </c>
      <c r="B135" s="110" t="s">
        <v>822</v>
      </c>
      <c r="C135" s="21" t="s">
        <v>130</v>
      </c>
      <c r="D135" s="102" t="s">
        <v>1040</v>
      </c>
      <c r="E135" s="20" t="s">
        <v>1039</v>
      </c>
      <c r="H135" s="36" t="s">
        <v>324</v>
      </c>
      <c r="I135" s="36" t="s">
        <v>324</v>
      </c>
      <c r="J135" s="2">
        <v>900</v>
      </c>
      <c r="K135" s="2">
        <v>50</v>
      </c>
      <c r="L135" s="2">
        <v>0</v>
      </c>
      <c r="M135" s="2">
        <v>4</v>
      </c>
      <c r="N135" s="22" t="s">
        <v>1055</v>
      </c>
      <c r="O135" s="19" t="s">
        <v>351</v>
      </c>
      <c r="P135" s="41" t="s">
        <v>36</v>
      </c>
      <c r="Q135" s="9">
        <v>16</v>
      </c>
      <c r="R135" s="174">
        <v>6</v>
      </c>
    </row>
    <row r="136" spans="1:24" s="55" customFormat="1" ht="20.100000000000001" customHeight="1">
      <c r="A136" s="27">
        <v>130</v>
      </c>
      <c r="B136" s="111" t="s">
        <v>822</v>
      </c>
      <c r="C136" s="29" t="s">
        <v>175</v>
      </c>
      <c r="D136" s="118" t="s">
        <v>1057</v>
      </c>
      <c r="E136" s="30" t="s">
        <v>1037</v>
      </c>
      <c r="F136" s="31"/>
      <c r="G136" s="31"/>
      <c r="H136" s="30" t="s">
        <v>1058</v>
      </c>
      <c r="I136" s="30" t="s">
        <v>1058</v>
      </c>
      <c r="J136" s="3">
        <v>1380</v>
      </c>
      <c r="K136" s="3">
        <v>50</v>
      </c>
      <c r="L136" s="3">
        <v>2</v>
      </c>
      <c r="M136" s="3">
        <v>1</v>
      </c>
      <c r="N136" s="32" t="s">
        <v>1055</v>
      </c>
      <c r="O136" s="29" t="s">
        <v>323</v>
      </c>
      <c r="P136" s="33" t="s">
        <v>137</v>
      </c>
      <c r="Q136" s="10">
        <v>46</v>
      </c>
      <c r="R136" s="176">
        <v>31</v>
      </c>
      <c r="S136" s="93"/>
      <c r="T136" s="93"/>
    </row>
    <row r="137" spans="1:24" ht="20.100000000000001" customHeight="1">
      <c r="A137" s="18">
        <v>131</v>
      </c>
      <c r="B137" s="110" t="s">
        <v>822</v>
      </c>
      <c r="C137" s="21" t="s">
        <v>862</v>
      </c>
      <c r="D137" s="102" t="s">
        <v>1040</v>
      </c>
      <c r="E137" s="20" t="s">
        <v>1076</v>
      </c>
      <c r="H137" s="36" t="s">
        <v>328</v>
      </c>
      <c r="I137" s="20" t="s">
        <v>1058</v>
      </c>
      <c r="J137" s="2">
        <v>600</v>
      </c>
      <c r="K137" s="2">
        <v>50</v>
      </c>
      <c r="L137" s="2">
        <v>3</v>
      </c>
      <c r="M137" s="2">
        <v>4</v>
      </c>
      <c r="N137" s="77" t="s">
        <v>1053</v>
      </c>
      <c r="O137" s="109" t="s">
        <v>863</v>
      </c>
      <c r="P137" s="96" t="s">
        <v>854</v>
      </c>
      <c r="Q137" s="97">
        <v>15</v>
      </c>
    </row>
    <row r="138" spans="1:24" s="55" customFormat="1" ht="20.100000000000001" customHeight="1" thickBot="1">
      <c r="A138" s="27">
        <v>132</v>
      </c>
      <c r="B138" s="111" t="s">
        <v>822</v>
      </c>
      <c r="C138" s="31" t="s">
        <v>864</v>
      </c>
      <c r="D138" s="117" t="s">
        <v>1040</v>
      </c>
      <c r="E138" s="30" t="s">
        <v>1076</v>
      </c>
      <c r="F138" s="31"/>
      <c r="G138" s="31"/>
      <c r="H138" s="37" t="s">
        <v>328</v>
      </c>
      <c r="I138" s="30" t="s">
        <v>1058</v>
      </c>
      <c r="J138" s="3">
        <v>800</v>
      </c>
      <c r="K138" s="3">
        <v>50</v>
      </c>
      <c r="L138" s="3">
        <v>3</v>
      </c>
      <c r="M138" s="3">
        <v>4</v>
      </c>
      <c r="N138" s="94" t="s">
        <v>1054</v>
      </c>
      <c r="O138" s="115" t="s">
        <v>858</v>
      </c>
      <c r="P138" s="99" t="s">
        <v>865</v>
      </c>
      <c r="Q138" s="100">
        <v>15</v>
      </c>
      <c r="R138" s="176"/>
      <c r="S138" s="93"/>
      <c r="T138" s="93"/>
    </row>
    <row r="139" spans="1:24" ht="20.100000000000001" customHeight="1" thickTop="1" thickBot="1">
      <c r="A139" s="18">
        <v>133</v>
      </c>
      <c r="B139" s="110" t="s">
        <v>822</v>
      </c>
      <c r="C139" s="21" t="s">
        <v>79</v>
      </c>
      <c r="D139" s="102" t="s">
        <v>1040</v>
      </c>
      <c r="E139" s="20" t="s">
        <v>1076</v>
      </c>
      <c r="H139" s="36" t="s">
        <v>328</v>
      </c>
      <c r="I139" s="20" t="s">
        <v>1058</v>
      </c>
      <c r="J139" s="2">
        <v>1000</v>
      </c>
      <c r="K139" s="2">
        <v>50</v>
      </c>
      <c r="L139" s="2">
        <v>3</v>
      </c>
      <c r="M139" s="2">
        <v>4</v>
      </c>
      <c r="N139" s="22" t="s">
        <v>1055</v>
      </c>
      <c r="O139" s="82" t="s">
        <v>384</v>
      </c>
      <c r="P139" s="81" t="s">
        <v>737</v>
      </c>
      <c r="Q139" s="107">
        <v>11</v>
      </c>
      <c r="S139" s="72" t="s">
        <v>1034</v>
      </c>
    </row>
    <row r="140" spans="1:24" s="55" customFormat="1" ht="20.100000000000001" customHeight="1" thickTop="1">
      <c r="A140" s="27">
        <v>134</v>
      </c>
      <c r="B140" s="111" t="s">
        <v>822</v>
      </c>
      <c r="C140" s="31" t="s">
        <v>944</v>
      </c>
      <c r="D140" s="118" t="s">
        <v>1057</v>
      </c>
      <c r="E140" s="30" t="s">
        <v>1036</v>
      </c>
      <c r="F140" s="31"/>
      <c r="G140" s="31"/>
      <c r="H140" s="37" t="s">
        <v>324</v>
      </c>
      <c r="I140" s="30" t="s">
        <v>1058</v>
      </c>
      <c r="J140" s="3">
        <v>550</v>
      </c>
      <c r="K140" s="3">
        <v>10</v>
      </c>
      <c r="L140" s="3">
        <v>2</v>
      </c>
      <c r="M140" s="3">
        <v>2</v>
      </c>
      <c r="N140" s="91" t="s">
        <v>1053</v>
      </c>
      <c r="O140" s="98" t="s">
        <v>1064</v>
      </c>
      <c r="P140" s="99" t="s">
        <v>46</v>
      </c>
      <c r="Q140" s="100">
        <v>35</v>
      </c>
      <c r="R140" s="176"/>
      <c r="S140" s="93"/>
      <c r="T140" s="93"/>
    </row>
    <row r="141" spans="1:24" ht="20.100000000000001" customHeight="1">
      <c r="A141" s="18">
        <v>135</v>
      </c>
      <c r="B141" s="110" t="s">
        <v>822</v>
      </c>
      <c r="C141" s="21" t="s">
        <v>945</v>
      </c>
      <c r="D141" s="101" t="s">
        <v>1057</v>
      </c>
      <c r="E141" s="20" t="s">
        <v>1036</v>
      </c>
      <c r="H141" s="36" t="s">
        <v>324</v>
      </c>
      <c r="I141" s="20" t="s">
        <v>1058</v>
      </c>
      <c r="J141" s="2">
        <v>770</v>
      </c>
      <c r="K141" s="2">
        <v>10</v>
      </c>
      <c r="L141" s="2">
        <v>2</v>
      </c>
      <c r="M141" s="2">
        <v>2</v>
      </c>
      <c r="N141" s="78" t="s">
        <v>1054</v>
      </c>
      <c r="O141" s="95" t="s">
        <v>25</v>
      </c>
      <c r="P141" s="96" t="s">
        <v>46</v>
      </c>
      <c r="Q141" s="97">
        <v>35</v>
      </c>
    </row>
    <row r="142" spans="1:24" s="55" customFormat="1" ht="20.100000000000001" customHeight="1">
      <c r="A142" s="27">
        <v>136</v>
      </c>
      <c r="B142" s="111" t="s">
        <v>822</v>
      </c>
      <c r="C142" s="31" t="s">
        <v>45</v>
      </c>
      <c r="D142" s="118" t="s">
        <v>1057</v>
      </c>
      <c r="E142" s="30" t="s">
        <v>1036</v>
      </c>
      <c r="F142" s="31"/>
      <c r="G142" s="31"/>
      <c r="H142" s="37" t="s">
        <v>324</v>
      </c>
      <c r="I142" s="30" t="s">
        <v>1058</v>
      </c>
      <c r="J142" s="3">
        <v>990</v>
      </c>
      <c r="K142" s="3">
        <v>10</v>
      </c>
      <c r="L142" s="3">
        <v>2</v>
      </c>
      <c r="M142" s="3">
        <v>2</v>
      </c>
      <c r="N142" s="32" t="s">
        <v>1055</v>
      </c>
      <c r="O142" s="29" t="s">
        <v>321</v>
      </c>
      <c r="P142" s="33" t="s">
        <v>46</v>
      </c>
      <c r="Q142" s="10">
        <v>31</v>
      </c>
      <c r="R142" s="176">
        <v>16</v>
      </c>
      <c r="S142" s="93"/>
      <c r="T142" s="93"/>
    </row>
    <row r="143" spans="1:24" ht="20.100000000000001" customHeight="1">
      <c r="A143" s="18">
        <v>137</v>
      </c>
      <c r="B143" s="110" t="s">
        <v>822</v>
      </c>
      <c r="C143" s="21" t="s">
        <v>915</v>
      </c>
      <c r="D143" s="101" t="s">
        <v>1057</v>
      </c>
      <c r="E143" s="20" t="s">
        <v>1038</v>
      </c>
      <c r="H143" s="36" t="s">
        <v>328</v>
      </c>
      <c r="I143" s="20" t="s">
        <v>1058</v>
      </c>
      <c r="J143" s="2">
        <v>370</v>
      </c>
      <c r="K143" s="2">
        <v>50</v>
      </c>
      <c r="L143" s="2">
        <v>0</v>
      </c>
      <c r="M143" s="2">
        <v>2</v>
      </c>
      <c r="N143" s="77" t="s">
        <v>1053</v>
      </c>
      <c r="O143" s="95" t="s">
        <v>916</v>
      </c>
      <c r="P143" s="96" t="s">
        <v>34</v>
      </c>
      <c r="Q143" s="97">
        <v>30</v>
      </c>
    </row>
    <row r="144" spans="1:24" s="55" customFormat="1" ht="20.100000000000001" customHeight="1">
      <c r="A144" s="27">
        <v>138</v>
      </c>
      <c r="B144" s="111" t="s">
        <v>822</v>
      </c>
      <c r="C144" s="31" t="s">
        <v>917</v>
      </c>
      <c r="D144" s="118" t="s">
        <v>1057</v>
      </c>
      <c r="E144" s="30" t="s">
        <v>1038</v>
      </c>
      <c r="F144" s="31"/>
      <c r="G144" s="31"/>
      <c r="H144" s="37" t="s">
        <v>328</v>
      </c>
      <c r="I144" s="30" t="s">
        <v>1058</v>
      </c>
      <c r="J144" s="3">
        <v>510</v>
      </c>
      <c r="K144" s="3">
        <v>50</v>
      </c>
      <c r="L144" s="3">
        <v>0</v>
      </c>
      <c r="M144" s="3">
        <v>2</v>
      </c>
      <c r="N144" s="94" t="s">
        <v>1054</v>
      </c>
      <c r="O144" s="98" t="s">
        <v>918</v>
      </c>
      <c r="P144" s="99" t="s">
        <v>919</v>
      </c>
      <c r="Q144" s="100">
        <v>35</v>
      </c>
      <c r="R144" s="176"/>
      <c r="S144" s="93"/>
      <c r="T144" s="93"/>
    </row>
    <row r="145" spans="1:24" ht="20.100000000000001" customHeight="1">
      <c r="A145" s="18">
        <v>139</v>
      </c>
      <c r="B145" s="110" t="s">
        <v>822</v>
      </c>
      <c r="C145" s="21" t="s">
        <v>101</v>
      </c>
      <c r="D145" s="101" t="s">
        <v>1057</v>
      </c>
      <c r="E145" s="20" t="s">
        <v>1038</v>
      </c>
      <c r="H145" s="36" t="s">
        <v>328</v>
      </c>
      <c r="I145" s="20" t="s">
        <v>1058</v>
      </c>
      <c r="J145" s="2">
        <v>650</v>
      </c>
      <c r="K145" s="2">
        <v>50</v>
      </c>
      <c r="L145" s="2">
        <v>0</v>
      </c>
      <c r="M145" s="2">
        <v>2</v>
      </c>
      <c r="N145" s="22" t="s">
        <v>1055</v>
      </c>
      <c r="O145" s="21" t="s">
        <v>387</v>
      </c>
      <c r="P145" s="41" t="s">
        <v>738</v>
      </c>
      <c r="Q145" s="9">
        <v>21</v>
      </c>
    </row>
    <row r="146" spans="1:24" s="55" customFormat="1" ht="20.100000000000001" customHeight="1">
      <c r="A146" s="27">
        <v>140</v>
      </c>
      <c r="B146" s="111" t="s">
        <v>822</v>
      </c>
      <c r="C146" s="31" t="s">
        <v>102</v>
      </c>
      <c r="D146" s="118" t="s">
        <v>1057</v>
      </c>
      <c r="E146" s="30" t="s">
        <v>1038</v>
      </c>
      <c r="F146" s="31"/>
      <c r="G146" s="31"/>
      <c r="H146" s="30" t="s">
        <v>1058</v>
      </c>
      <c r="I146" s="37" t="s">
        <v>324</v>
      </c>
      <c r="J146" s="3">
        <v>800</v>
      </c>
      <c r="K146" s="3">
        <v>50</v>
      </c>
      <c r="L146" s="3">
        <v>1</v>
      </c>
      <c r="M146" s="3">
        <v>1</v>
      </c>
      <c r="N146" s="32" t="s">
        <v>1055</v>
      </c>
      <c r="O146" s="29" t="s">
        <v>389</v>
      </c>
      <c r="P146" s="43" t="s">
        <v>103</v>
      </c>
      <c r="Q146" s="10">
        <v>16</v>
      </c>
      <c r="R146" s="176">
        <v>6</v>
      </c>
      <c r="S146" s="93"/>
      <c r="T146" s="93"/>
    </row>
    <row r="147" spans="1:24" ht="20.100000000000001" customHeight="1">
      <c r="A147" s="18">
        <v>141</v>
      </c>
      <c r="B147" s="110" t="s">
        <v>822</v>
      </c>
      <c r="C147" s="21" t="s">
        <v>989</v>
      </c>
      <c r="D147" s="119" t="s">
        <v>1041</v>
      </c>
      <c r="E147" s="20" t="s">
        <v>1039</v>
      </c>
      <c r="H147" s="36" t="s">
        <v>342</v>
      </c>
      <c r="I147" s="20" t="s">
        <v>1058</v>
      </c>
      <c r="J147" s="2">
        <v>610</v>
      </c>
      <c r="K147" s="2">
        <v>50</v>
      </c>
      <c r="L147" s="2">
        <v>2</v>
      </c>
      <c r="M147" s="2">
        <v>6</v>
      </c>
      <c r="N147" s="77" t="s">
        <v>1053</v>
      </c>
      <c r="O147" s="95" t="s">
        <v>990</v>
      </c>
      <c r="P147" s="96" t="s">
        <v>132</v>
      </c>
      <c r="Q147" s="97">
        <v>30</v>
      </c>
    </row>
    <row r="148" spans="1:24" s="55" customFormat="1" ht="20.100000000000001" customHeight="1">
      <c r="A148" s="27">
        <v>142</v>
      </c>
      <c r="B148" s="111" t="s">
        <v>822</v>
      </c>
      <c r="C148" s="31" t="s">
        <v>991</v>
      </c>
      <c r="D148" s="79" t="s">
        <v>1041</v>
      </c>
      <c r="E148" s="30" t="s">
        <v>1039</v>
      </c>
      <c r="F148" s="31"/>
      <c r="G148" s="31"/>
      <c r="H148" s="37" t="s">
        <v>342</v>
      </c>
      <c r="I148" s="30" t="s">
        <v>1058</v>
      </c>
      <c r="J148" s="3">
        <v>810</v>
      </c>
      <c r="K148" s="3">
        <v>50</v>
      </c>
      <c r="L148" s="3">
        <v>2</v>
      </c>
      <c r="M148" s="3">
        <v>6</v>
      </c>
      <c r="N148" s="94" t="s">
        <v>1054</v>
      </c>
      <c r="O148" s="98" t="s">
        <v>992</v>
      </c>
      <c r="P148" s="99" t="s">
        <v>132</v>
      </c>
      <c r="Q148" s="100">
        <v>30</v>
      </c>
      <c r="R148" s="176"/>
      <c r="S148" s="93"/>
      <c r="T148" s="93"/>
    </row>
    <row r="149" spans="1:24" ht="20.100000000000001" customHeight="1">
      <c r="A149" s="18">
        <v>143</v>
      </c>
      <c r="B149" s="110" t="s">
        <v>822</v>
      </c>
      <c r="C149" s="21" t="s">
        <v>131</v>
      </c>
      <c r="D149" s="119" t="s">
        <v>1041</v>
      </c>
      <c r="E149" s="20" t="s">
        <v>1039</v>
      </c>
      <c r="H149" s="36" t="s">
        <v>342</v>
      </c>
      <c r="I149" s="20" t="s">
        <v>1058</v>
      </c>
      <c r="J149" s="2">
        <v>1010</v>
      </c>
      <c r="K149" s="2">
        <v>50</v>
      </c>
      <c r="L149" s="2">
        <v>2</v>
      </c>
      <c r="M149" s="2">
        <v>6</v>
      </c>
      <c r="N149" s="22" t="s">
        <v>1055</v>
      </c>
      <c r="O149" s="19" t="s">
        <v>390</v>
      </c>
      <c r="P149" s="23" t="s">
        <v>132</v>
      </c>
      <c r="Q149" s="9">
        <v>26</v>
      </c>
    </row>
    <row r="150" spans="1:24" s="55" customFormat="1" ht="20.100000000000001" customHeight="1">
      <c r="A150" s="27">
        <v>144</v>
      </c>
      <c r="B150" s="111" t="s">
        <v>822</v>
      </c>
      <c r="C150" s="31" t="s">
        <v>806</v>
      </c>
      <c r="D150" s="117" t="s">
        <v>1040</v>
      </c>
      <c r="E150" s="30" t="s">
        <v>1037</v>
      </c>
      <c r="F150" s="31"/>
      <c r="G150" s="31"/>
      <c r="H150" s="30" t="s">
        <v>1058</v>
      </c>
      <c r="I150" s="37" t="s">
        <v>328</v>
      </c>
      <c r="J150" s="3">
        <v>530</v>
      </c>
      <c r="K150" s="3">
        <v>35</v>
      </c>
      <c r="L150" s="3">
        <v>2</v>
      </c>
      <c r="M150" s="3">
        <v>3</v>
      </c>
      <c r="N150" s="91" t="s">
        <v>1053</v>
      </c>
      <c r="O150" s="98" t="s">
        <v>807</v>
      </c>
      <c r="P150" s="99" t="s">
        <v>36</v>
      </c>
      <c r="Q150" s="100">
        <v>30</v>
      </c>
      <c r="R150" s="176"/>
      <c r="S150" s="93"/>
      <c r="T150" s="93"/>
    </row>
    <row r="151" spans="1:24" ht="20.100000000000001" customHeight="1">
      <c r="A151" s="18">
        <v>145</v>
      </c>
      <c r="B151" s="110" t="s">
        <v>822</v>
      </c>
      <c r="C151" s="21" t="s">
        <v>808</v>
      </c>
      <c r="D151" s="102" t="s">
        <v>1040</v>
      </c>
      <c r="E151" s="20" t="s">
        <v>1037</v>
      </c>
      <c r="H151" s="20" t="s">
        <v>1058</v>
      </c>
      <c r="I151" s="36" t="s">
        <v>328</v>
      </c>
      <c r="J151" s="2">
        <v>730</v>
      </c>
      <c r="K151" s="2">
        <v>35</v>
      </c>
      <c r="L151" s="2">
        <v>2</v>
      </c>
      <c r="M151" s="2">
        <v>3</v>
      </c>
      <c r="N151" s="78" t="s">
        <v>1054</v>
      </c>
      <c r="O151" s="95" t="s">
        <v>796</v>
      </c>
      <c r="P151" s="96" t="s">
        <v>36</v>
      </c>
      <c r="Q151" s="97">
        <v>35</v>
      </c>
    </row>
    <row r="152" spans="1:24" s="55" customFormat="1" ht="20.100000000000001" customHeight="1">
      <c r="A152" s="27">
        <v>146</v>
      </c>
      <c r="B152" s="111" t="s">
        <v>822</v>
      </c>
      <c r="C152" s="31" t="s">
        <v>63</v>
      </c>
      <c r="D152" s="117" t="s">
        <v>1040</v>
      </c>
      <c r="E152" s="30" t="s">
        <v>1037</v>
      </c>
      <c r="F152" s="31"/>
      <c r="G152" s="31"/>
      <c r="H152" s="30" t="s">
        <v>1058</v>
      </c>
      <c r="I152" s="37" t="s">
        <v>328</v>
      </c>
      <c r="J152" s="3">
        <v>930</v>
      </c>
      <c r="K152" s="3">
        <v>35</v>
      </c>
      <c r="L152" s="3">
        <v>2</v>
      </c>
      <c r="M152" s="3">
        <v>3</v>
      </c>
      <c r="N152" s="32" t="s">
        <v>1055</v>
      </c>
      <c r="O152" s="29" t="s">
        <v>391</v>
      </c>
      <c r="P152" s="43" t="s">
        <v>36</v>
      </c>
      <c r="Q152" s="10">
        <v>26</v>
      </c>
      <c r="R152" s="176">
        <v>21</v>
      </c>
      <c r="S152" s="93"/>
      <c r="T152" s="93"/>
    </row>
    <row r="153" spans="1:24" ht="20.100000000000001" customHeight="1">
      <c r="A153" s="18">
        <v>147</v>
      </c>
      <c r="B153" s="110" t="s">
        <v>822</v>
      </c>
      <c r="C153" s="21" t="s">
        <v>946</v>
      </c>
      <c r="D153" s="101" t="s">
        <v>1057</v>
      </c>
      <c r="E153" s="20" t="s">
        <v>1036</v>
      </c>
      <c r="H153" s="36" t="s">
        <v>330</v>
      </c>
      <c r="I153" s="36" t="s">
        <v>324</v>
      </c>
      <c r="J153" s="2">
        <v>280</v>
      </c>
      <c r="K153" s="2">
        <v>50</v>
      </c>
      <c r="L153" s="2">
        <v>0</v>
      </c>
      <c r="M153" s="2">
        <v>2</v>
      </c>
      <c r="N153" s="77" t="s">
        <v>1053</v>
      </c>
      <c r="O153" s="95" t="s">
        <v>947</v>
      </c>
      <c r="P153" s="96" t="s">
        <v>180</v>
      </c>
      <c r="Q153" s="97">
        <v>25</v>
      </c>
    </row>
    <row r="154" spans="1:24" s="55" customFormat="1" ht="20.100000000000001" customHeight="1">
      <c r="A154" s="27">
        <v>148</v>
      </c>
      <c r="B154" s="111" t="s">
        <v>822</v>
      </c>
      <c r="C154" s="31" t="s">
        <v>948</v>
      </c>
      <c r="D154" s="118" t="s">
        <v>1057</v>
      </c>
      <c r="E154" s="30" t="s">
        <v>1036</v>
      </c>
      <c r="F154" s="31"/>
      <c r="G154" s="31"/>
      <c r="H154" s="37" t="s">
        <v>330</v>
      </c>
      <c r="I154" s="37" t="s">
        <v>324</v>
      </c>
      <c r="J154" s="3">
        <v>390</v>
      </c>
      <c r="K154" s="3">
        <v>50</v>
      </c>
      <c r="L154" s="3">
        <v>0</v>
      </c>
      <c r="M154" s="3">
        <v>2</v>
      </c>
      <c r="N154" s="94" t="s">
        <v>1054</v>
      </c>
      <c r="O154" s="98" t="s">
        <v>949</v>
      </c>
      <c r="P154" s="99" t="s">
        <v>950</v>
      </c>
      <c r="Q154" s="100">
        <v>36</v>
      </c>
      <c r="R154" s="176"/>
      <c r="S154" s="93"/>
      <c r="T154" s="93"/>
    </row>
    <row r="155" spans="1:24" ht="20.100000000000001" customHeight="1">
      <c r="A155" s="18">
        <v>149</v>
      </c>
      <c r="B155" s="110" t="s">
        <v>822</v>
      </c>
      <c r="C155" s="21" t="s">
        <v>47</v>
      </c>
      <c r="D155" s="101" t="s">
        <v>1057</v>
      </c>
      <c r="E155" s="20" t="s">
        <v>1036</v>
      </c>
      <c r="H155" s="36" t="s">
        <v>330</v>
      </c>
      <c r="I155" s="36" t="s">
        <v>324</v>
      </c>
      <c r="J155" s="2">
        <v>500</v>
      </c>
      <c r="K155" s="2">
        <v>50</v>
      </c>
      <c r="L155" s="2">
        <v>0</v>
      </c>
      <c r="M155" s="2">
        <v>2</v>
      </c>
      <c r="N155" s="22" t="s">
        <v>1055</v>
      </c>
      <c r="O155" s="19" t="s">
        <v>394</v>
      </c>
      <c r="P155" s="23" t="s">
        <v>48</v>
      </c>
      <c r="Q155" s="9">
        <v>28</v>
      </c>
    </row>
    <row r="156" spans="1:24" s="55" customFormat="1" ht="20.100000000000001" customHeight="1">
      <c r="A156" s="27">
        <v>150</v>
      </c>
      <c r="B156" s="111" t="s">
        <v>822</v>
      </c>
      <c r="C156" s="31" t="s">
        <v>866</v>
      </c>
      <c r="D156" s="118" t="s">
        <v>1057</v>
      </c>
      <c r="E156" s="30" t="s">
        <v>1076</v>
      </c>
      <c r="F156" s="31"/>
      <c r="G156" s="31"/>
      <c r="H156" s="37" t="s">
        <v>342</v>
      </c>
      <c r="I156" s="37" t="s">
        <v>324</v>
      </c>
      <c r="J156" s="3">
        <v>770</v>
      </c>
      <c r="K156" s="3">
        <v>50</v>
      </c>
      <c r="L156" s="3">
        <v>0</v>
      </c>
      <c r="M156" s="3">
        <v>1</v>
      </c>
      <c r="N156" s="91" t="s">
        <v>1053</v>
      </c>
      <c r="O156" s="98" t="s">
        <v>867</v>
      </c>
      <c r="P156" s="99" t="s">
        <v>81</v>
      </c>
      <c r="Q156" s="100">
        <v>20</v>
      </c>
      <c r="R156" s="176"/>
      <c r="S156" s="93"/>
      <c r="T156" s="93"/>
      <c r="U156" s="65"/>
      <c r="V156" s="65"/>
      <c r="W156" s="65"/>
      <c r="X156" s="65"/>
    </row>
    <row r="157" spans="1:24" ht="20.100000000000001" customHeight="1">
      <c r="A157" s="18">
        <v>151</v>
      </c>
      <c r="B157" s="110" t="s">
        <v>822</v>
      </c>
      <c r="C157" s="21" t="s">
        <v>868</v>
      </c>
      <c r="D157" s="101" t="s">
        <v>1057</v>
      </c>
      <c r="E157" s="20" t="s">
        <v>1076</v>
      </c>
      <c r="H157" s="36" t="s">
        <v>342</v>
      </c>
      <c r="I157" s="36" t="s">
        <v>324</v>
      </c>
      <c r="J157" s="2">
        <v>1070</v>
      </c>
      <c r="K157" s="2">
        <v>50</v>
      </c>
      <c r="L157" s="2">
        <v>0</v>
      </c>
      <c r="M157" s="2">
        <v>1</v>
      </c>
      <c r="N157" s="78" t="s">
        <v>1054</v>
      </c>
      <c r="O157" s="95" t="s">
        <v>869</v>
      </c>
      <c r="P157" s="96" t="s">
        <v>81</v>
      </c>
      <c r="Q157" s="97">
        <v>15</v>
      </c>
      <c r="U157" s="62"/>
      <c r="V157" s="62"/>
      <c r="W157" s="62"/>
      <c r="X157" s="62"/>
    </row>
    <row r="158" spans="1:24" s="55" customFormat="1" ht="20.100000000000001" customHeight="1">
      <c r="A158" s="27">
        <v>152</v>
      </c>
      <c r="B158" s="111" t="s">
        <v>822</v>
      </c>
      <c r="C158" s="31" t="s">
        <v>80</v>
      </c>
      <c r="D158" s="118" t="s">
        <v>1057</v>
      </c>
      <c r="E158" s="30" t="s">
        <v>1076</v>
      </c>
      <c r="F158" s="31"/>
      <c r="G158" s="31"/>
      <c r="H158" s="37" t="s">
        <v>342</v>
      </c>
      <c r="I158" s="37" t="s">
        <v>324</v>
      </c>
      <c r="J158" s="3">
        <v>1380</v>
      </c>
      <c r="K158" s="3">
        <v>50</v>
      </c>
      <c r="L158" s="3">
        <v>0</v>
      </c>
      <c r="M158" s="3">
        <v>1</v>
      </c>
      <c r="N158" s="32" t="s">
        <v>1055</v>
      </c>
      <c r="O158" s="29" t="s">
        <v>396</v>
      </c>
      <c r="P158" s="43" t="s">
        <v>81</v>
      </c>
      <c r="Q158" s="10">
        <v>6</v>
      </c>
      <c r="R158" s="176"/>
      <c r="S158" s="93"/>
      <c r="T158" s="93"/>
      <c r="U158" s="65"/>
      <c r="V158" s="65"/>
      <c r="W158" s="65"/>
      <c r="X158" s="65"/>
    </row>
    <row r="159" spans="1:24" ht="20.100000000000001" customHeight="1">
      <c r="A159" s="18">
        <v>153</v>
      </c>
      <c r="B159" s="110" t="s">
        <v>822</v>
      </c>
      <c r="C159" s="21" t="s">
        <v>82</v>
      </c>
      <c r="D159" s="101" t="s">
        <v>1057</v>
      </c>
      <c r="E159" s="20" t="s">
        <v>1076</v>
      </c>
      <c r="H159" s="36" t="s">
        <v>342</v>
      </c>
      <c r="I159" s="20" t="s">
        <v>1058</v>
      </c>
      <c r="J159" s="2">
        <v>960</v>
      </c>
      <c r="K159" s="2">
        <v>75</v>
      </c>
      <c r="L159" s="2">
        <v>0</v>
      </c>
      <c r="M159" s="2">
        <v>1</v>
      </c>
      <c r="N159" s="22" t="s">
        <v>1055</v>
      </c>
      <c r="O159" s="19" t="s">
        <v>398</v>
      </c>
      <c r="P159" s="41" t="s">
        <v>739</v>
      </c>
      <c r="Q159" s="9">
        <v>41</v>
      </c>
      <c r="U159" s="62"/>
      <c r="V159" s="62"/>
      <c r="W159" s="62"/>
      <c r="X159" s="62"/>
    </row>
    <row r="160" spans="1:24" s="55" customFormat="1" ht="20.100000000000001" customHeight="1">
      <c r="A160" s="27">
        <v>154</v>
      </c>
      <c r="B160" s="111" t="s">
        <v>822</v>
      </c>
      <c r="C160" s="31" t="s">
        <v>809</v>
      </c>
      <c r="D160" s="118" t="s">
        <v>1057</v>
      </c>
      <c r="E160" s="30" t="s">
        <v>1037</v>
      </c>
      <c r="F160" s="31"/>
      <c r="G160" s="31"/>
      <c r="H160" s="30" t="s">
        <v>1058</v>
      </c>
      <c r="I160" s="37" t="s">
        <v>324</v>
      </c>
      <c r="J160" s="3">
        <v>330</v>
      </c>
      <c r="K160" s="3">
        <v>50</v>
      </c>
      <c r="L160" s="3">
        <v>2</v>
      </c>
      <c r="M160" s="3">
        <v>2</v>
      </c>
      <c r="N160" s="91" t="s">
        <v>1053</v>
      </c>
      <c r="O160" s="98" t="s">
        <v>810</v>
      </c>
      <c r="P160" s="99" t="s">
        <v>811</v>
      </c>
      <c r="Q160" s="100">
        <v>20</v>
      </c>
      <c r="R160" s="176"/>
      <c r="S160" s="93"/>
      <c r="T160" s="93"/>
      <c r="U160" s="65"/>
      <c r="V160" s="65"/>
      <c r="W160" s="65"/>
      <c r="X160" s="65"/>
    </row>
    <row r="161" spans="1:20" ht="20.100000000000001" customHeight="1">
      <c r="A161" s="18">
        <v>155</v>
      </c>
      <c r="B161" s="110" t="s">
        <v>822</v>
      </c>
      <c r="C161" s="21" t="s">
        <v>812</v>
      </c>
      <c r="D161" s="101" t="s">
        <v>1057</v>
      </c>
      <c r="E161" s="20" t="s">
        <v>1037</v>
      </c>
      <c r="H161" s="20" t="s">
        <v>1058</v>
      </c>
      <c r="I161" s="36" t="s">
        <v>324</v>
      </c>
      <c r="J161" s="2">
        <v>460</v>
      </c>
      <c r="K161" s="2">
        <v>50</v>
      </c>
      <c r="L161" s="2">
        <v>2</v>
      </c>
      <c r="M161" s="2">
        <v>2</v>
      </c>
      <c r="N161" s="78" t="s">
        <v>1054</v>
      </c>
      <c r="O161" s="95" t="s">
        <v>37</v>
      </c>
      <c r="P161" s="96" t="s">
        <v>813</v>
      </c>
      <c r="Q161" s="97">
        <v>20</v>
      </c>
    </row>
    <row r="162" spans="1:20" s="55" customFormat="1" ht="20.100000000000001" customHeight="1">
      <c r="A162" s="27">
        <v>156</v>
      </c>
      <c r="B162" s="111" t="s">
        <v>822</v>
      </c>
      <c r="C162" s="31" t="s">
        <v>64</v>
      </c>
      <c r="D162" s="118" t="s">
        <v>1057</v>
      </c>
      <c r="E162" s="30" t="s">
        <v>1037</v>
      </c>
      <c r="F162" s="31"/>
      <c r="G162" s="31"/>
      <c r="H162" s="30" t="s">
        <v>1058</v>
      </c>
      <c r="I162" s="37" t="s">
        <v>324</v>
      </c>
      <c r="J162" s="3">
        <v>590</v>
      </c>
      <c r="K162" s="3">
        <v>50</v>
      </c>
      <c r="L162" s="3">
        <v>2</v>
      </c>
      <c r="M162" s="3">
        <v>2</v>
      </c>
      <c r="N162" s="32" t="s">
        <v>1055</v>
      </c>
      <c r="O162" s="29" t="s">
        <v>400</v>
      </c>
      <c r="P162" s="43" t="s">
        <v>537</v>
      </c>
      <c r="Q162" s="10">
        <v>16</v>
      </c>
      <c r="R162" s="176"/>
      <c r="S162" s="93"/>
      <c r="T162" s="93"/>
    </row>
    <row r="163" spans="1:20" ht="20.100000000000001" customHeight="1">
      <c r="A163" s="18">
        <v>157</v>
      </c>
      <c r="B163" s="110" t="s">
        <v>822</v>
      </c>
      <c r="C163" s="21" t="s">
        <v>870</v>
      </c>
      <c r="D163" s="102" t="s">
        <v>1040</v>
      </c>
      <c r="E163" s="20" t="s">
        <v>1076</v>
      </c>
      <c r="H163" s="20" t="s">
        <v>1058</v>
      </c>
      <c r="I163" s="20" t="s">
        <v>1058</v>
      </c>
      <c r="J163" s="2">
        <v>500</v>
      </c>
      <c r="K163" s="2">
        <v>50</v>
      </c>
      <c r="L163" s="2">
        <v>0</v>
      </c>
      <c r="M163" s="2">
        <v>3</v>
      </c>
      <c r="N163" s="77" t="s">
        <v>1053</v>
      </c>
      <c r="O163" s="95" t="s">
        <v>871</v>
      </c>
      <c r="P163" s="96" t="s">
        <v>83</v>
      </c>
      <c r="Q163" s="97">
        <v>20</v>
      </c>
    </row>
    <row r="164" spans="1:20" s="55" customFormat="1" ht="20.100000000000001" customHeight="1">
      <c r="A164" s="27">
        <v>158</v>
      </c>
      <c r="B164" s="111" t="s">
        <v>822</v>
      </c>
      <c r="C164" s="31" t="s">
        <v>872</v>
      </c>
      <c r="D164" s="117" t="s">
        <v>1040</v>
      </c>
      <c r="E164" s="30" t="s">
        <v>1076</v>
      </c>
      <c r="F164" s="31"/>
      <c r="G164" s="31"/>
      <c r="H164" s="30" t="s">
        <v>1058</v>
      </c>
      <c r="I164" s="30" t="s">
        <v>1058</v>
      </c>
      <c r="J164" s="3">
        <v>700</v>
      </c>
      <c r="K164" s="3">
        <v>50</v>
      </c>
      <c r="L164" s="3">
        <v>0</v>
      </c>
      <c r="M164" s="3">
        <v>3</v>
      </c>
      <c r="N164" s="94" t="s">
        <v>1054</v>
      </c>
      <c r="O164" s="98" t="s">
        <v>873</v>
      </c>
      <c r="P164" s="99" t="s">
        <v>83</v>
      </c>
      <c r="Q164" s="100">
        <v>20</v>
      </c>
      <c r="R164" s="176"/>
      <c r="S164" s="93"/>
      <c r="T164" s="93"/>
    </row>
    <row r="165" spans="1:20" ht="20.100000000000001" customHeight="1" thickBot="1">
      <c r="A165" s="18">
        <v>159</v>
      </c>
      <c r="B165" s="110" t="s">
        <v>822</v>
      </c>
      <c r="C165" s="21" t="s">
        <v>163</v>
      </c>
      <c r="D165" s="102" t="s">
        <v>1040</v>
      </c>
      <c r="E165" s="20" t="s">
        <v>1076</v>
      </c>
      <c r="H165" s="20" t="s">
        <v>1058</v>
      </c>
      <c r="I165" s="20" t="s">
        <v>1058</v>
      </c>
      <c r="J165" s="2">
        <v>900</v>
      </c>
      <c r="K165" s="2">
        <v>50</v>
      </c>
      <c r="L165" s="2">
        <v>0</v>
      </c>
      <c r="M165" s="2">
        <v>3</v>
      </c>
      <c r="N165" s="22" t="s">
        <v>1055</v>
      </c>
      <c r="O165" s="19" t="s">
        <v>401</v>
      </c>
      <c r="P165" s="23" t="s">
        <v>83</v>
      </c>
      <c r="Q165" s="9">
        <v>16</v>
      </c>
      <c r="S165" s="164" t="s">
        <v>465</v>
      </c>
    </row>
    <row r="166" spans="1:20" s="55" customFormat="1" ht="20.100000000000001" customHeight="1" thickTop="1" thickBot="1">
      <c r="A166" s="27">
        <v>160</v>
      </c>
      <c r="B166" s="111" t="s">
        <v>822</v>
      </c>
      <c r="C166" s="31" t="s">
        <v>920</v>
      </c>
      <c r="D166" s="118" t="s">
        <v>1057</v>
      </c>
      <c r="E166" s="30" t="s">
        <v>773</v>
      </c>
      <c r="F166" s="31"/>
      <c r="G166" s="31"/>
      <c r="H166" s="30" t="s">
        <v>1058</v>
      </c>
      <c r="I166" s="37" t="s">
        <v>324</v>
      </c>
      <c r="J166" s="3">
        <v>660</v>
      </c>
      <c r="K166" s="3">
        <v>100</v>
      </c>
      <c r="L166" s="3">
        <v>3</v>
      </c>
      <c r="M166" s="3">
        <v>1</v>
      </c>
      <c r="N166" s="91" t="s">
        <v>1053</v>
      </c>
      <c r="O166" s="98" t="s">
        <v>921</v>
      </c>
      <c r="P166" s="168" t="s">
        <v>922</v>
      </c>
      <c r="Q166" s="170" t="s">
        <v>561</v>
      </c>
      <c r="R166" s="176"/>
      <c r="S166" s="93"/>
      <c r="T166" s="93"/>
    </row>
    <row r="167" spans="1:20" ht="20.100000000000001" customHeight="1" thickTop="1" thickBot="1">
      <c r="A167" s="18">
        <v>161</v>
      </c>
      <c r="B167" s="110" t="s">
        <v>822</v>
      </c>
      <c r="C167" s="21" t="s">
        <v>1023</v>
      </c>
      <c r="D167" s="101" t="s">
        <v>1057</v>
      </c>
      <c r="E167" s="20" t="s">
        <v>773</v>
      </c>
      <c r="H167" s="20" t="s">
        <v>1058</v>
      </c>
      <c r="I167" s="36" t="s">
        <v>324</v>
      </c>
      <c r="J167" s="2">
        <v>910</v>
      </c>
      <c r="K167" s="2">
        <v>100</v>
      </c>
      <c r="L167" s="2">
        <v>3</v>
      </c>
      <c r="M167" s="2">
        <v>1</v>
      </c>
      <c r="N167" s="78" t="s">
        <v>1054</v>
      </c>
      <c r="O167" s="95" t="s">
        <v>1024</v>
      </c>
      <c r="P167" s="169" t="s">
        <v>998</v>
      </c>
      <c r="Q167" s="171" t="s">
        <v>562</v>
      </c>
    </row>
    <row r="168" spans="1:20" s="55" customFormat="1" ht="20.100000000000001" customHeight="1" thickTop="1" thickBot="1">
      <c r="A168" s="27">
        <v>162</v>
      </c>
      <c r="B168" s="111" t="s">
        <v>822</v>
      </c>
      <c r="C168" s="31" t="s">
        <v>104</v>
      </c>
      <c r="D168" s="118" t="s">
        <v>1057</v>
      </c>
      <c r="E168" s="30" t="s">
        <v>1038</v>
      </c>
      <c r="F168" s="31"/>
      <c r="G168" s="31"/>
      <c r="H168" s="30" t="s">
        <v>1058</v>
      </c>
      <c r="I168" s="37" t="s">
        <v>324</v>
      </c>
      <c r="J168" s="3">
        <v>1150</v>
      </c>
      <c r="K168" s="3">
        <v>100</v>
      </c>
      <c r="L168" s="3">
        <v>3</v>
      </c>
      <c r="M168" s="3">
        <v>1</v>
      </c>
      <c r="N168" s="32" t="s">
        <v>1055</v>
      </c>
      <c r="O168" s="31" t="s">
        <v>404</v>
      </c>
      <c r="P168" s="83" t="s">
        <v>105</v>
      </c>
      <c r="Q168" s="88" t="s">
        <v>560</v>
      </c>
      <c r="R168" s="176">
        <v>10</v>
      </c>
      <c r="S168" s="93"/>
      <c r="T168" s="93"/>
    </row>
    <row r="169" spans="1:20" ht="20.100000000000001" customHeight="1" thickTop="1">
      <c r="A169" s="18">
        <v>163</v>
      </c>
      <c r="B169" s="110" t="s">
        <v>822</v>
      </c>
      <c r="C169" s="21" t="s">
        <v>1019</v>
      </c>
      <c r="D169" s="102" t="s">
        <v>1040</v>
      </c>
      <c r="E169" s="20" t="s">
        <v>779</v>
      </c>
      <c r="H169" s="20" t="s">
        <v>1058</v>
      </c>
      <c r="I169" s="20" t="s">
        <v>1058</v>
      </c>
      <c r="J169" s="2">
        <v>700</v>
      </c>
      <c r="K169" s="2">
        <v>50</v>
      </c>
      <c r="L169" s="2">
        <v>0</v>
      </c>
      <c r="M169" s="2">
        <v>4</v>
      </c>
      <c r="N169" s="78" t="s">
        <v>1054</v>
      </c>
      <c r="O169" s="95" t="s">
        <v>923</v>
      </c>
      <c r="P169" s="96" t="s">
        <v>901</v>
      </c>
      <c r="Q169" s="97">
        <v>35</v>
      </c>
    </row>
    <row r="170" spans="1:20" s="55" customFormat="1" ht="20.100000000000001" customHeight="1">
      <c r="A170" s="27">
        <v>164</v>
      </c>
      <c r="B170" s="111" t="s">
        <v>822</v>
      </c>
      <c r="C170" s="45" t="s">
        <v>1010</v>
      </c>
      <c r="D170" s="118" t="s">
        <v>1057</v>
      </c>
      <c r="E170" s="30" t="s">
        <v>780</v>
      </c>
      <c r="F170" s="31"/>
      <c r="G170" s="31"/>
      <c r="H170" s="30" t="s">
        <v>1058</v>
      </c>
      <c r="I170" s="37" t="s">
        <v>328</v>
      </c>
      <c r="J170" s="46">
        <v>630</v>
      </c>
      <c r="K170" s="46">
        <v>50</v>
      </c>
      <c r="L170" s="46">
        <v>0</v>
      </c>
      <c r="M170" s="46">
        <v>1</v>
      </c>
      <c r="N170" s="94" t="s">
        <v>1054</v>
      </c>
      <c r="O170" s="98" t="s">
        <v>1011</v>
      </c>
      <c r="P170" s="99" t="s">
        <v>26</v>
      </c>
      <c r="Q170" s="100">
        <v>30</v>
      </c>
      <c r="R170" s="176"/>
      <c r="S170" s="93"/>
      <c r="T170" s="93"/>
    </row>
    <row r="171" spans="1:20" ht="20.100000000000001" customHeight="1">
      <c r="A171" s="18">
        <v>165</v>
      </c>
      <c r="B171" s="110" t="s">
        <v>822</v>
      </c>
      <c r="C171" s="47" t="s">
        <v>176</v>
      </c>
      <c r="D171" s="101" t="s">
        <v>1057</v>
      </c>
      <c r="E171" s="20" t="s">
        <v>1036</v>
      </c>
      <c r="H171" s="20" t="s">
        <v>1058</v>
      </c>
      <c r="I171" s="36" t="s">
        <v>328</v>
      </c>
      <c r="J171" s="48">
        <v>820</v>
      </c>
      <c r="K171" s="48">
        <v>50</v>
      </c>
      <c r="L171" s="48">
        <v>0</v>
      </c>
      <c r="M171" s="48">
        <v>1</v>
      </c>
      <c r="N171" s="22" t="s">
        <v>1055</v>
      </c>
      <c r="O171" s="21" t="s">
        <v>406</v>
      </c>
      <c r="P171" s="23" t="s">
        <v>28</v>
      </c>
      <c r="Q171" s="9">
        <v>35</v>
      </c>
      <c r="R171" s="174">
        <v>10</v>
      </c>
    </row>
    <row r="172" spans="1:20" s="55" customFormat="1" ht="20.100000000000001" customHeight="1">
      <c r="A172" s="27">
        <v>166</v>
      </c>
      <c r="B172" s="111" t="s">
        <v>822</v>
      </c>
      <c r="C172" s="31" t="s">
        <v>874</v>
      </c>
      <c r="D172" s="118" t="s">
        <v>1057</v>
      </c>
      <c r="E172" s="30" t="s">
        <v>772</v>
      </c>
      <c r="F172" s="31"/>
      <c r="G172" s="31"/>
      <c r="H172" s="37" t="s">
        <v>330</v>
      </c>
      <c r="I172" s="37" t="s">
        <v>330</v>
      </c>
      <c r="J172" s="3">
        <v>360</v>
      </c>
      <c r="K172" s="3">
        <v>60</v>
      </c>
      <c r="L172" s="3">
        <v>1</v>
      </c>
      <c r="M172" s="3">
        <v>1</v>
      </c>
      <c r="N172" s="91" t="s">
        <v>1053</v>
      </c>
      <c r="O172" s="98" t="s">
        <v>845</v>
      </c>
      <c r="P172" s="99" t="s">
        <v>875</v>
      </c>
      <c r="Q172" s="100">
        <v>35</v>
      </c>
      <c r="R172" s="176"/>
      <c r="S172" s="93"/>
      <c r="T172" s="93"/>
    </row>
    <row r="173" spans="1:20" ht="20.100000000000001" customHeight="1">
      <c r="A173" s="18">
        <v>167</v>
      </c>
      <c r="B173" s="110" t="s">
        <v>822</v>
      </c>
      <c r="C173" s="21" t="s">
        <v>876</v>
      </c>
      <c r="D173" s="101" t="s">
        <v>1057</v>
      </c>
      <c r="E173" s="20" t="s">
        <v>772</v>
      </c>
      <c r="H173" s="36" t="s">
        <v>330</v>
      </c>
      <c r="I173" s="36" t="s">
        <v>330</v>
      </c>
      <c r="J173" s="2">
        <v>500</v>
      </c>
      <c r="K173" s="2">
        <v>60</v>
      </c>
      <c r="L173" s="2">
        <v>1</v>
      </c>
      <c r="M173" s="2">
        <v>1</v>
      </c>
      <c r="N173" s="78" t="s">
        <v>1054</v>
      </c>
      <c r="O173" s="95" t="s">
        <v>848</v>
      </c>
      <c r="P173" s="96" t="s">
        <v>875</v>
      </c>
      <c r="Q173" s="97">
        <v>40</v>
      </c>
    </row>
    <row r="174" spans="1:20" s="55" customFormat="1" ht="20.100000000000001" customHeight="1" thickBot="1">
      <c r="A174" s="27">
        <v>168</v>
      </c>
      <c r="B174" s="111" t="s">
        <v>822</v>
      </c>
      <c r="C174" s="31" t="s">
        <v>84</v>
      </c>
      <c r="D174" s="118" t="s">
        <v>1057</v>
      </c>
      <c r="E174" s="30" t="s">
        <v>1076</v>
      </c>
      <c r="F174" s="31"/>
      <c r="G174" s="31"/>
      <c r="H174" s="37" t="s">
        <v>330</v>
      </c>
      <c r="I174" s="37" t="s">
        <v>330</v>
      </c>
      <c r="J174" s="3">
        <v>640</v>
      </c>
      <c r="K174" s="3">
        <v>60</v>
      </c>
      <c r="L174" s="3">
        <v>1</v>
      </c>
      <c r="M174" s="3">
        <v>1</v>
      </c>
      <c r="N174" s="32" t="s">
        <v>1055</v>
      </c>
      <c r="O174" s="29" t="s">
        <v>408</v>
      </c>
      <c r="P174" s="43" t="s">
        <v>740</v>
      </c>
      <c r="Q174" s="10">
        <v>46</v>
      </c>
      <c r="R174" s="176">
        <v>41</v>
      </c>
      <c r="S174" s="93"/>
      <c r="T174" s="93"/>
    </row>
    <row r="175" spans="1:20" ht="20.100000000000001" customHeight="1" thickTop="1" thickBot="1">
      <c r="A175" s="18">
        <v>169</v>
      </c>
      <c r="B175" s="110" t="s">
        <v>822</v>
      </c>
      <c r="C175" s="21" t="s">
        <v>4</v>
      </c>
      <c r="D175" s="119" t="s">
        <v>5</v>
      </c>
      <c r="E175" s="20" t="s">
        <v>1084</v>
      </c>
      <c r="H175" s="36" t="s">
        <v>342</v>
      </c>
      <c r="I175" s="20" t="s">
        <v>1058</v>
      </c>
      <c r="J175" s="2">
        <v>1600</v>
      </c>
      <c r="K175" s="2">
        <v>50</v>
      </c>
      <c r="L175" s="2">
        <v>3</v>
      </c>
      <c r="M175" s="2">
        <v>6</v>
      </c>
      <c r="N175" s="22" t="s">
        <v>1055</v>
      </c>
      <c r="O175" s="80" t="s">
        <v>331</v>
      </c>
      <c r="P175" s="108" t="s">
        <v>763</v>
      </c>
      <c r="Q175" s="107">
        <v>16</v>
      </c>
      <c r="S175" s="68" t="s">
        <v>1033</v>
      </c>
      <c r="T175" s="68"/>
    </row>
    <row r="176" spans="1:20" s="55" customFormat="1" ht="20.100000000000001" customHeight="1" thickTop="1">
      <c r="A176" s="27">
        <v>170</v>
      </c>
      <c r="B176" s="111" t="s">
        <v>822</v>
      </c>
      <c r="C176" s="31" t="s">
        <v>814</v>
      </c>
      <c r="D176" s="79" t="s">
        <v>1041</v>
      </c>
      <c r="E176" s="30" t="s">
        <v>771</v>
      </c>
      <c r="F176" s="31"/>
      <c r="G176" s="31"/>
      <c r="H176" s="37" t="s">
        <v>342</v>
      </c>
      <c r="I176" s="30" t="s">
        <v>1058</v>
      </c>
      <c r="J176" s="3">
        <v>480</v>
      </c>
      <c r="K176" s="3">
        <v>50</v>
      </c>
      <c r="L176" s="3">
        <v>6</v>
      </c>
      <c r="M176" s="3">
        <v>5</v>
      </c>
      <c r="N176" s="91" t="s">
        <v>1053</v>
      </c>
      <c r="O176" s="98" t="s">
        <v>815</v>
      </c>
      <c r="P176" s="99" t="s">
        <v>66</v>
      </c>
      <c r="Q176" s="100">
        <v>30</v>
      </c>
      <c r="R176" s="176"/>
      <c r="S176" s="93"/>
      <c r="T176" s="93"/>
    </row>
    <row r="177" spans="1:24" ht="20.100000000000001" customHeight="1">
      <c r="A177" s="18">
        <v>171</v>
      </c>
      <c r="B177" s="110" t="s">
        <v>822</v>
      </c>
      <c r="C177" s="21" t="s">
        <v>816</v>
      </c>
      <c r="D177" s="119" t="s">
        <v>1041</v>
      </c>
      <c r="E177" s="20" t="s">
        <v>771</v>
      </c>
      <c r="H177" s="36" t="s">
        <v>342</v>
      </c>
      <c r="I177" s="36" t="s">
        <v>328</v>
      </c>
      <c r="J177" s="2">
        <v>680</v>
      </c>
      <c r="K177" s="2">
        <v>50</v>
      </c>
      <c r="L177" s="2">
        <v>6</v>
      </c>
      <c r="M177" s="2">
        <v>5</v>
      </c>
      <c r="N177" s="78" t="s">
        <v>1054</v>
      </c>
      <c r="O177" s="95" t="s">
        <v>817</v>
      </c>
      <c r="P177" s="96" t="s">
        <v>66</v>
      </c>
      <c r="Q177" s="97">
        <v>35</v>
      </c>
    </row>
    <row r="178" spans="1:24" s="55" customFormat="1" ht="20.100000000000001" customHeight="1">
      <c r="A178" s="27">
        <v>172</v>
      </c>
      <c r="B178" s="111" t="s">
        <v>822</v>
      </c>
      <c r="C178" s="31" t="s">
        <v>65</v>
      </c>
      <c r="D178" s="79" t="s">
        <v>1041</v>
      </c>
      <c r="E178" s="30" t="s">
        <v>1037</v>
      </c>
      <c r="F178" s="31"/>
      <c r="G178" s="31"/>
      <c r="H178" s="37" t="s">
        <v>342</v>
      </c>
      <c r="I178" s="37" t="s">
        <v>328</v>
      </c>
      <c r="J178" s="3">
        <v>880</v>
      </c>
      <c r="K178" s="3">
        <v>50</v>
      </c>
      <c r="L178" s="3">
        <v>6</v>
      </c>
      <c r="M178" s="3">
        <v>5</v>
      </c>
      <c r="N178" s="32" t="s">
        <v>1055</v>
      </c>
      <c r="O178" s="29" t="s">
        <v>410</v>
      </c>
      <c r="P178" s="33" t="s">
        <v>66</v>
      </c>
      <c r="Q178" s="10">
        <v>31</v>
      </c>
      <c r="R178" s="176"/>
      <c r="S178" s="93"/>
      <c r="T178" s="93"/>
    </row>
    <row r="179" spans="1:24" ht="20.100000000000001" customHeight="1">
      <c r="A179" s="18">
        <v>173</v>
      </c>
      <c r="B179" s="110" t="s">
        <v>822</v>
      </c>
      <c r="C179" s="21" t="s">
        <v>6</v>
      </c>
      <c r="D179" s="102" t="s">
        <v>1040</v>
      </c>
      <c r="E179" s="20" t="s">
        <v>1084</v>
      </c>
      <c r="H179" s="20" t="s">
        <v>1058</v>
      </c>
      <c r="I179" s="36" t="s">
        <v>328</v>
      </c>
      <c r="J179" s="2">
        <v>520</v>
      </c>
      <c r="K179" s="2">
        <v>20</v>
      </c>
      <c r="L179" s="2">
        <v>1</v>
      </c>
      <c r="M179" s="2">
        <v>4</v>
      </c>
      <c r="N179" s="77" t="s">
        <v>1053</v>
      </c>
      <c r="O179" s="95" t="s">
        <v>951</v>
      </c>
      <c r="P179" s="96" t="s">
        <v>791</v>
      </c>
      <c r="Q179" s="97">
        <v>25</v>
      </c>
    </row>
    <row r="180" spans="1:24" s="55" customFormat="1" ht="20.100000000000001" customHeight="1">
      <c r="A180" s="27">
        <v>174</v>
      </c>
      <c r="B180" s="111" t="s">
        <v>822</v>
      </c>
      <c r="C180" s="31" t="s">
        <v>7</v>
      </c>
      <c r="D180" s="117" t="s">
        <v>1040</v>
      </c>
      <c r="E180" s="30" t="s">
        <v>1084</v>
      </c>
      <c r="F180" s="31"/>
      <c r="G180" s="31"/>
      <c r="H180" s="30" t="s">
        <v>1058</v>
      </c>
      <c r="I180" s="37" t="s">
        <v>328</v>
      </c>
      <c r="J180" s="3">
        <v>720</v>
      </c>
      <c r="K180" s="3">
        <v>20</v>
      </c>
      <c r="L180" s="3">
        <v>1</v>
      </c>
      <c r="M180" s="3">
        <v>4</v>
      </c>
      <c r="N180" s="94" t="s">
        <v>1054</v>
      </c>
      <c r="O180" s="98" t="s">
        <v>40</v>
      </c>
      <c r="P180" s="99" t="s">
        <v>39</v>
      </c>
      <c r="Q180" s="100">
        <v>30</v>
      </c>
      <c r="R180" s="176"/>
      <c r="S180" s="93"/>
      <c r="T180" s="93"/>
    </row>
    <row r="181" spans="1:24" ht="20.100000000000001" customHeight="1">
      <c r="A181" s="18">
        <v>175</v>
      </c>
      <c r="B181" s="110" t="s">
        <v>822</v>
      </c>
      <c r="C181" s="21" t="s">
        <v>8</v>
      </c>
      <c r="D181" s="102" t="s">
        <v>1040</v>
      </c>
      <c r="E181" s="20" t="s">
        <v>1084</v>
      </c>
      <c r="H181" s="20" t="s">
        <v>1058</v>
      </c>
      <c r="I181" s="36" t="s">
        <v>328</v>
      </c>
      <c r="J181" s="2">
        <v>920</v>
      </c>
      <c r="K181" s="2">
        <v>20</v>
      </c>
      <c r="L181" s="2">
        <v>1</v>
      </c>
      <c r="M181" s="2">
        <v>4</v>
      </c>
      <c r="N181" s="22" t="s">
        <v>1055</v>
      </c>
      <c r="O181" s="19" t="s">
        <v>412</v>
      </c>
      <c r="P181" s="23" t="s">
        <v>49</v>
      </c>
      <c r="Q181" s="9">
        <v>46</v>
      </c>
      <c r="R181" s="174">
        <v>31</v>
      </c>
    </row>
    <row r="182" spans="1:24" s="55" customFormat="1" ht="20.100000000000001" customHeight="1">
      <c r="A182" s="27">
        <v>176</v>
      </c>
      <c r="B182" s="111" t="s">
        <v>822</v>
      </c>
      <c r="C182" s="31" t="s">
        <v>993</v>
      </c>
      <c r="D182" s="117" t="s">
        <v>1040</v>
      </c>
      <c r="E182" s="30" t="s">
        <v>774</v>
      </c>
      <c r="F182" s="31"/>
      <c r="G182" s="31"/>
      <c r="H182" s="37" t="s">
        <v>330</v>
      </c>
      <c r="I182" s="30" t="s">
        <v>1058</v>
      </c>
      <c r="J182" s="3">
        <v>500</v>
      </c>
      <c r="K182" s="3">
        <v>40</v>
      </c>
      <c r="L182" s="3">
        <v>3</v>
      </c>
      <c r="M182" s="3">
        <v>3</v>
      </c>
      <c r="N182" s="91" t="s">
        <v>1053</v>
      </c>
      <c r="O182" s="98" t="s">
        <v>994</v>
      </c>
      <c r="P182" s="99" t="s">
        <v>103</v>
      </c>
      <c r="Q182" s="100">
        <v>40</v>
      </c>
      <c r="R182" s="176"/>
      <c r="S182" s="93"/>
      <c r="T182" s="93"/>
    </row>
    <row r="183" spans="1:24" ht="20.100000000000001" customHeight="1">
      <c r="A183" s="18">
        <v>177</v>
      </c>
      <c r="B183" s="110" t="s">
        <v>822</v>
      </c>
      <c r="C183" s="21" t="s">
        <v>995</v>
      </c>
      <c r="D183" s="102" t="s">
        <v>1040</v>
      </c>
      <c r="E183" s="20" t="s">
        <v>774</v>
      </c>
      <c r="H183" s="36" t="s">
        <v>330</v>
      </c>
      <c r="I183" s="20" t="s">
        <v>1058</v>
      </c>
      <c r="J183" s="2">
        <v>700</v>
      </c>
      <c r="K183" s="2">
        <v>40</v>
      </c>
      <c r="L183" s="2">
        <v>3</v>
      </c>
      <c r="M183" s="2">
        <v>3</v>
      </c>
      <c r="N183" s="78" t="s">
        <v>1054</v>
      </c>
      <c r="O183" s="95" t="s">
        <v>996</v>
      </c>
      <c r="P183" s="96" t="s">
        <v>103</v>
      </c>
      <c r="Q183" s="97">
        <v>40</v>
      </c>
    </row>
    <row r="184" spans="1:24" s="55" customFormat="1" ht="20.100000000000001" customHeight="1">
      <c r="A184" s="27">
        <v>178</v>
      </c>
      <c r="B184" s="111" t="s">
        <v>822</v>
      </c>
      <c r="C184" s="31" t="s">
        <v>179</v>
      </c>
      <c r="D184" s="117" t="s">
        <v>1040</v>
      </c>
      <c r="E184" s="30" t="s">
        <v>1039</v>
      </c>
      <c r="F184" s="31"/>
      <c r="G184" s="31"/>
      <c r="H184" s="37" t="s">
        <v>330</v>
      </c>
      <c r="I184" s="30" t="s">
        <v>1058</v>
      </c>
      <c r="J184" s="3">
        <v>890</v>
      </c>
      <c r="K184" s="3">
        <v>40</v>
      </c>
      <c r="L184" s="3">
        <v>3</v>
      </c>
      <c r="M184" s="3">
        <v>3</v>
      </c>
      <c r="N184" s="32" t="s">
        <v>1055</v>
      </c>
      <c r="O184" s="31" t="s">
        <v>415</v>
      </c>
      <c r="P184" s="43" t="s">
        <v>133</v>
      </c>
      <c r="Q184" s="10">
        <v>46</v>
      </c>
      <c r="R184" s="176"/>
      <c r="S184" s="93"/>
      <c r="T184" s="93"/>
    </row>
    <row r="185" spans="1:24" ht="20.100000000000001" customHeight="1">
      <c r="A185" s="18">
        <v>179</v>
      </c>
      <c r="B185" s="110" t="s">
        <v>822</v>
      </c>
      <c r="C185" s="21" t="s">
        <v>106</v>
      </c>
      <c r="D185" s="119" t="s">
        <v>1041</v>
      </c>
      <c r="E185" s="20" t="s">
        <v>1038</v>
      </c>
      <c r="H185" s="20" t="s">
        <v>1058</v>
      </c>
      <c r="I185" s="36" t="s">
        <v>324</v>
      </c>
      <c r="J185" s="2">
        <v>1550</v>
      </c>
      <c r="K185" s="2">
        <v>50</v>
      </c>
      <c r="L185" s="2">
        <v>1</v>
      </c>
      <c r="M185" s="2">
        <v>5</v>
      </c>
      <c r="N185" s="22" t="s">
        <v>1055</v>
      </c>
      <c r="O185" s="21" t="s">
        <v>417</v>
      </c>
      <c r="P185" s="23" t="s">
        <v>107</v>
      </c>
      <c r="Q185" s="9">
        <v>26</v>
      </c>
    </row>
    <row r="186" spans="1:24" s="55" customFormat="1" ht="20.100000000000001" customHeight="1">
      <c r="A186" s="27">
        <v>180</v>
      </c>
      <c r="B186" s="111" t="s">
        <v>822</v>
      </c>
      <c r="C186" s="31" t="s">
        <v>877</v>
      </c>
      <c r="D186" s="79" t="s">
        <v>1041</v>
      </c>
      <c r="E186" s="30" t="s">
        <v>772</v>
      </c>
      <c r="F186" s="31"/>
      <c r="G186" s="31"/>
      <c r="H186" s="37" t="s">
        <v>328</v>
      </c>
      <c r="I186" s="30" t="s">
        <v>1058</v>
      </c>
      <c r="J186" s="3">
        <v>460</v>
      </c>
      <c r="K186" s="3">
        <v>30</v>
      </c>
      <c r="L186" s="3">
        <v>1</v>
      </c>
      <c r="M186" s="3">
        <v>6</v>
      </c>
      <c r="N186" s="91" t="s">
        <v>1053</v>
      </c>
      <c r="O186" s="98" t="s">
        <v>851</v>
      </c>
      <c r="P186" s="99" t="s">
        <v>86</v>
      </c>
      <c r="Q186" s="100">
        <v>11</v>
      </c>
      <c r="R186" s="176"/>
      <c r="S186" s="93"/>
      <c r="T186" s="93"/>
      <c r="U186" s="65"/>
      <c r="V186" s="65"/>
      <c r="W186" s="65"/>
      <c r="X186" s="65"/>
    </row>
    <row r="187" spans="1:24" ht="20.100000000000001" customHeight="1">
      <c r="A187" s="18">
        <v>181</v>
      </c>
      <c r="B187" s="110" t="s">
        <v>822</v>
      </c>
      <c r="C187" s="21" t="s">
        <v>878</v>
      </c>
      <c r="D187" s="119" t="s">
        <v>1041</v>
      </c>
      <c r="E187" s="20" t="s">
        <v>772</v>
      </c>
      <c r="H187" s="36" t="s">
        <v>328</v>
      </c>
      <c r="I187" s="20" t="s">
        <v>1058</v>
      </c>
      <c r="J187" s="2">
        <v>640</v>
      </c>
      <c r="K187" s="2">
        <v>30</v>
      </c>
      <c r="L187" s="2">
        <v>1</v>
      </c>
      <c r="M187" s="2">
        <v>6</v>
      </c>
      <c r="N187" s="78" t="s">
        <v>1054</v>
      </c>
      <c r="O187" s="95" t="s">
        <v>860</v>
      </c>
      <c r="P187" s="96" t="s">
        <v>86</v>
      </c>
      <c r="Q187" s="97">
        <v>11</v>
      </c>
      <c r="U187" s="62"/>
      <c r="V187" s="62"/>
      <c r="W187" s="62"/>
      <c r="X187" s="62"/>
    </row>
    <row r="188" spans="1:24" s="55" customFormat="1" ht="20.100000000000001" customHeight="1" thickBot="1">
      <c r="A188" s="27">
        <v>182</v>
      </c>
      <c r="B188" s="111" t="s">
        <v>822</v>
      </c>
      <c r="C188" s="31" t="s">
        <v>85</v>
      </c>
      <c r="D188" s="79" t="s">
        <v>1041</v>
      </c>
      <c r="E188" s="30" t="s">
        <v>1076</v>
      </c>
      <c r="F188" s="31"/>
      <c r="G188" s="31"/>
      <c r="H188" s="37" t="s">
        <v>328</v>
      </c>
      <c r="I188" s="30" t="s">
        <v>1058</v>
      </c>
      <c r="J188" s="3">
        <v>820</v>
      </c>
      <c r="K188" s="3">
        <v>30</v>
      </c>
      <c r="L188" s="3">
        <v>1</v>
      </c>
      <c r="M188" s="3">
        <v>6</v>
      </c>
      <c r="N188" s="32" t="s">
        <v>1055</v>
      </c>
      <c r="O188" s="29" t="s">
        <v>418</v>
      </c>
      <c r="P188" s="33" t="s">
        <v>86</v>
      </c>
      <c r="Q188" s="10">
        <v>7</v>
      </c>
      <c r="R188" s="176"/>
      <c r="S188" s="93"/>
      <c r="T188" s="93"/>
      <c r="U188" s="65"/>
      <c r="V188" s="65"/>
      <c r="W188" s="65"/>
      <c r="X188" s="65"/>
    </row>
    <row r="189" spans="1:24" ht="20.100000000000001" customHeight="1" thickTop="1" thickBot="1">
      <c r="A189" s="18">
        <v>183</v>
      </c>
      <c r="B189" s="110" t="s">
        <v>822</v>
      </c>
      <c r="C189" s="21" t="s">
        <v>997</v>
      </c>
      <c r="D189" s="101" t="s">
        <v>1057</v>
      </c>
      <c r="E189" s="20" t="s">
        <v>774</v>
      </c>
      <c r="H189" s="36" t="s">
        <v>328</v>
      </c>
      <c r="I189" s="36" t="s">
        <v>330</v>
      </c>
      <c r="J189" s="2">
        <v>600</v>
      </c>
      <c r="K189" s="2">
        <v>50</v>
      </c>
      <c r="L189" s="2">
        <v>0</v>
      </c>
      <c r="M189" s="2">
        <v>2</v>
      </c>
      <c r="N189" s="77" t="s">
        <v>1053</v>
      </c>
      <c r="O189" s="95" t="s">
        <v>810</v>
      </c>
      <c r="P189" s="169" t="s">
        <v>998</v>
      </c>
      <c r="Q189" s="171" t="s">
        <v>563</v>
      </c>
      <c r="U189" s="62"/>
      <c r="V189" s="62"/>
      <c r="W189" s="62"/>
      <c r="X189" s="62"/>
    </row>
    <row r="190" spans="1:24" s="55" customFormat="1" ht="20.100000000000001" customHeight="1" thickTop="1" thickBot="1">
      <c r="A190" s="27">
        <v>184</v>
      </c>
      <c r="B190" s="111" t="s">
        <v>822</v>
      </c>
      <c r="C190" s="31" t="s">
        <v>999</v>
      </c>
      <c r="D190" s="118" t="s">
        <v>1057</v>
      </c>
      <c r="E190" s="30" t="s">
        <v>774</v>
      </c>
      <c r="F190" s="31"/>
      <c r="G190" s="31"/>
      <c r="H190" s="37" t="s">
        <v>328</v>
      </c>
      <c r="I190" s="37" t="s">
        <v>330</v>
      </c>
      <c r="J190" s="3">
        <v>840</v>
      </c>
      <c r="K190" s="3">
        <v>50</v>
      </c>
      <c r="L190" s="3">
        <v>0</v>
      </c>
      <c r="M190" s="3">
        <v>2</v>
      </c>
      <c r="N190" s="94" t="s">
        <v>1054</v>
      </c>
      <c r="O190" s="98" t="s">
        <v>37</v>
      </c>
      <c r="P190" s="168" t="s">
        <v>105</v>
      </c>
      <c r="Q190" s="170" t="s">
        <v>564</v>
      </c>
      <c r="R190" s="176"/>
      <c r="S190" s="93"/>
      <c r="T190" s="93"/>
      <c r="U190" s="65"/>
      <c r="V190" s="65"/>
      <c r="W190" s="65"/>
      <c r="X190" s="65"/>
    </row>
    <row r="191" spans="1:24" ht="20.100000000000001" customHeight="1" thickTop="1" thickBot="1">
      <c r="A191" s="38">
        <v>185</v>
      </c>
      <c r="B191" s="110" t="s">
        <v>822</v>
      </c>
      <c r="C191" s="21" t="s">
        <v>188</v>
      </c>
      <c r="D191" s="101" t="s">
        <v>1057</v>
      </c>
      <c r="E191" s="20" t="s">
        <v>1039</v>
      </c>
      <c r="H191" s="36" t="s">
        <v>328</v>
      </c>
      <c r="I191" s="36" t="s">
        <v>330</v>
      </c>
      <c r="J191" s="2">
        <v>1070</v>
      </c>
      <c r="K191" s="2">
        <v>50</v>
      </c>
      <c r="L191" s="2">
        <v>0</v>
      </c>
      <c r="M191" s="2">
        <v>2</v>
      </c>
      <c r="N191" s="22" t="s">
        <v>1055</v>
      </c>
      <c r="O191" s="19" t="s">
        <v>760</v>
      </c>
      <c r="P191" s="172" t="s">
        <v>741</v>
      </c>
      <c r="Q191" s="173" t="s">
        <v>565</v>
      </c>
      <c r="R191" s="174">
        <v>25</v>
      </c>
    </row>
    <row r="192" spans="1:24" s="55" customFormat="1" ht="20.100000000000001" customHeight="1" thickTop="1">
      <c r="A192" s="27">
        <v>186</v>
      </c>
      <c r="B192" s="111" t="s">
        <v>822</v>
      </c>
      <c r="C192" s="116" t="s">
        <v>1022</v>
      </c>
      <c r="D192" s="117" t="s">
        <v>1040</v>
      </c>
      <c r="E192" s="30" t="s">
        <v>1037</v>
      </c>
      <c r="F192" s="31"/>
      <c r="G192" s="31"/>
      <c r="H192" s="30" t="s">
        <v>1058</v>
      </c>
      <c r="I192" s="37" t="s">
        <v>328</v>
      </c>
      <c r="J192" s="3">
        <v>860</v>
      </c>
      <c r="K192" s="3">
        <v>50</v>
      </c>
      <c r="L192" s="3">
        <v>2</v>
      </c>
      <c r="M192" s="3">
        <v>3</v>
      </c>
      <c r="N192" s="32" t="s">
        <v>1055</v>
      </c>
      <c r="O192" s="29" t="s">
        <v>391</v>
      </c>
      <c r="P192" s="43" t="s">
        <v>742</v>
      </c>
      <c r="Q192" s="10">
        <v>36</v>
      </c>
      <c r="R192" s="176">
        <v>31</v>
      </c>
      <c r="S192" s="93" t="s">
        <v>168</v>
      </c>
      <c r="T192" s="93"/>
    </row>
    <row r="193" spans="1:20" ht="20.100000000000001" customHeight="1">
      <c r="A193" s="18">
        <v>187</v>
      </c>
      <c r="B193" s="110" t="s">
        <v>822</v>
      </c>
      <c r="C193" s="21" t="s">
        <v>924</v>
      </c>
      <c r="D193" s="102" t="s">
        <v>1040</v>
      </c>
      <c r="E193" s="20" t="s">
        <v>773</v>
      </c>
      <c r="H193" s="20" t="s">
        <v>1058</v>
      </c>
      <c r="I193" s="36" t="s">
        <v>330</v>
      </c>
      <c r="J193" s="2">
        <v>380</v>
      </c>
      <c r="K193" s="2">
        <v>10</v>
      </c>
      <c r="L193" s="2">
        <v>4</v>
      </c>
      <c r="M193" s="2">
        <v>3</v>
      </c>
      <c r="N193" s="77" t="s">
        <v>1053</v>
      </c>
      <c r="O193" s="95" t="s">
        <v>925</v>
      </c>
      <c r="P193" s="96" t="s">
        <v>926</v>
      </c>
      <c r="Q193" s="97">
        <v>30</v>
      </c>
    </row>
    <row r="194" spans="1:20" s="55" customFormat="1" ht="20.100000000000001" customHeight="1">
      <c r="A194" s="27">
        <v>188</v>
      </c>
      <c r="B194" s="111" t="s">
        <v>822</v>
      </c>
      <c r="C194" s="31" t="s">
        <v>927</v>
      </c>
      <c r="D194" s="117" t="s">
        <v>1040</v>
      </c>
      <c r="E194" s="30" t="s">
        <v>773</v>
      </c>
      <c r="F194" s="31"/>
      <c r="G194" s="31"/>
      <c r="H194" s="30" t="s">
        <v>1058</v>
      </c>
      <c r="I194" s="37" t="s">
        <v>330</v>
      </c>
      <c r="J194" s="3">
        <v>500</v>
      </c>
      <c r="K194" s="3">
        <v>10</v>
      </c>
      <c r="L194" s="3">
        <v>4</v>
      </c>
      <c r="M194" s="3">
        <v>3</v>
      </c>
      <c r="N194" s="94" t="s">
        <v>1054</v>
      </c>
      <c r="O194" s="98" t="s">
        <v>908</v>
      </c>
      <c r="P194" s="99" t="s">
        <v>926</v>
      </c>
      <c r="Q194" s="100">
        <v>35</v>
      </c>
      <c r="R194" s="176"/>
      <c r="S194" s="93"/>
      <c r="T194" s="93"/>
    </row>
    <row r="195" spans="1:20" ht="20.100000000000001" customHeight="1">
      <c r="A195" s="18">
        <v>189</v>
      </c>
      <c r="B195" s="110" t="s">
        <v>822</v>
      </c>
      <c r="C195" s="21" t="s">
        <v>108</v>
      </c>
      <c r="D195" s="102" t="s">
        <v>1040</v>
      </c>
      <c r="E195" s="20" t="s">
        <v>1038</v>
      </c>
      <c r="H195" s="20" t="s">
        <v>1058</v>
      </c>
      <c r="I195" s="36" t="s">
        <v>330</v>
      </c>
      <c r="J195" s="2">
        <v>600</v>
      </c>
      <c r="K195" s="2">
        <v>10</v>
      </c>
      <c r="L195" s="2">
        <v>4</v>
      </c>
      <c r="M195" s="2">
        <v>3</v>
      </c>
      <c r="N195" s="22" t="s">
        <v>1055</v>
      </c>
      <c r="O195" s="19" t="s">
        <v>423</v>
      </c>
      <c r="P195" s="44" t="s">
        <v>743</v>
      </c>
      <c r="Q195" s="9">
        <v>36</v>
      </c>
      <c r="R195" s="174">
        <v>26</v>
      </c>
    </row>
    <row r="196" spans="1:20" s="55" customFormat="1" ht="20.100000000000001" customHeight="1">
      <c r="A196" s="27">
        <v>190</v>
      </c>
      <c r="B196" s="111" t="s">
        <v>822</v>
      </c>
      <c r="C196" s="31" t="s">
        <v>68</v>
      </c>
      <c r="D196" s="118" t="s">
        <v>1057</v>
      </c>
      <c r="E196" s="30" t="s">
        <v>1037</v>
      </c>
      <c r="F196" s="31"/>
      <c r="G196" s="31"/>
      <c r="H196" s="37" t="s">
        <v>330</v>
      </c>
      <c r="I196" s="37" t="s">
        <v>324</v>
      </c>
      <c r="J196" s="3">
        <v>810</v>
      </c>
      <c r="K196" s="3">
        <v>99</v>
      </c>
      <c r="L196" s="3">
        <v>0</v>
      </c>
      <c r="M196" s="3">
        <v>1</v>
      </c>
      <c r="N196" s="32" t="s">
        <v>1055</v>
      </c>
      <c r="O196" s="29" t="s">
        <v>357</v>
      </c>
      <c r="P196" s="33" t="s">
        <v>69</v>
      </c>
      <c r="Q196" s="10">
        <v>26</v>
      </c>
      <c r="R196" s="176">
        <v>21</v>
      </c>
      <c r="S196" s="93"/>
      <c r="T196" s="93"/>
    </row>
    <row r="197" spans="1:20" ht="20.100000000000001" customHeight="1">
      <c r="A197" s="18">
        <v>191</v>
      </c>
      <c r="B197" s="110" t="s">
        <v>822</v>
      </c>
      <c r="C197" s="21" t="s">
        <v>9</v>
      </c>
      <c r="D197" s="101" t="s">
        <v>10</v>
      </c>
      <c r="E197" s="20" t="s">
        <v>11</v>
      </c>
      <c r="H197" s="20" t="s">
        <v>12</v>
      </c>
      <c r="I197" s="36" t="s">
        <v>330</v>
      </c>
      <c r="J197" s="2">
        <v>540</v>
      </c>
      <c r="K197" s="2">
        <v>60</v>
      </c>
      <c r="L197" s="2">
        <v>3</v>
      </c>
      <c r="M197" s="2">
        <v>1</v>
      </c>
      <c r="N197" s="77" t="s">
        <v>1053</v>
      </c>
      <c r="O197" s="95" t="s">
        <v>952</v>
      </c>
      <c r="P197" s="96" t="s">
        <v>50</v>
      </c>
      <c r="Q197" s="97">
        <v>30</v>
      </c>
    </row>
    <row r="198" spans="1:20" s="55" customFormat="1" ht="20.100000000000001" customHeight="1">
      <c r="A198" s="27">
        <v>192</v>
      </c>
      <c r="B198" s="111" t="s">
        <v>822</v>
      </c>
      <c r="C198" s="31" t="s">
        <v>13</v>
      </c>
      <c r="D198" s="118" t="s">
        <v>10</v>
      </c>
      <c r="E198" s="30" t="s">
        <v>11</v>
      </c>
      <c r="F198" s="31"/>
      <c r="G198" s="31"/>
      <c r="H198" s="30" t="s">
        <v>12</v>
      </c>
      <c r="I198" s="37" t="s">
        <v>330</v>
      </c>
      <c r="J198" s="3">
        <v>740</v>
      </c>
      <c r="K198" s="3">
        <v>60</v>
      </c>
      <c r="L198" s="3">
        <v>3</v>
      </c>
      <c r="M198" s="3">
        <v>1</v>
      </c>
      <c r="N198" s="94" t="s">
        <v>1054</v>
      </c>
      <c r="O198" s="98" t="s">
        <v>953</v>
      </c>
      <c r="P198" s="99" t="s">
        <v>50</v>
      </c>
      <c r="Q198" s="100">
        <v>35</v>
      </c>
      <c r="R198" s="176"/>
      <c r="S198" s="93"/>
      <c r="T198" s="93"/>
    </row>
    <row r="199" spans="1:20" ht="20.100000000000001" customHeight="1">
      <c r="A199" s="18">
        <v>193</v>
      </c>
      <c r="B199" s="110" t="s">
        <v>822</v>
      </c>
      <c r="C199" s="21" t="s">
        <v>14</v>
      </c>
      <c r="D199" s="101" t="s">
        <v>10</v>
      </c>
      <c r="E199" s="20" t="s">
        <v>11</v>
      </c>
      <c r="H199" s="20" t="s">
        <v>12</v>
      </c>
      <c r="I199" s="36" t="s">
        <v>330</v>
      </c>
      <c r="J199" s="2">
        <v>940</v>
      </c>
      <c r="K199" s="2">
        <v>60</v>
      </c>
      <c r="L199" s="2">
        <v>3</v>
      </c>
      <c r="M199" s="2">
        <v>1</v>
      </c>
      <c r="N199" s="22" t="s">
        <v>1055</v>
      </c>
      <c r="O199" s="19" t="s">
        <v>425</v>
      </c>
      <c r="P199" s="23" t="s">
        <v>50</v>
      </c>
      <c r="Q199" s="9">
        <v>31</v>
      </c>
      <c r="R199" s="174">
        <v>26</v>
      </c>
    </row>
    <row r="200" spans="1:20" s="55" customFormat="1" ht="20.100000000000001" customHeight="1">
      <c r="A200" s="27">
        <v>194</v>
      </c>
      <c r="B200" s="111" t="s">
        <v>822</v>
      </c>
      <c r="C200" s="31" t="s">
        <v>288</v>
      </c>
      <c r="D200" s="79" t="s">
        <v>1041</v>
      </c>
      <c r="E200" s="30" t="s">
        <v>772</v>
      </c>
      <c r="F200" s="31"/>
      <c r="G200" s="31"/>
      <c r="H200" s="37" t="s">
        <v>330</v>
      </c>
      <c r="I200" s="37" t="s">
        <v>328</v>
      </c>
      <c r="J200" s="3">
        <v>620</v>
      </c>
      <c r="K200" s="3">
        <v>50</v>
      </c>
      <c r="L200" s="3">
        <v>0</v>
      </c>
      <c r="M200" s="3">
        <v>5</v>
      </c>
      <c r="N200" s="91" t="s">
        <v>1053</v>
      </c>
      <c r="O200" s="98" t="s">
        <v>879</v>
      </c>
      <c r="P200" s="99" t="s">
        <v>53</v>
      </c>
      <c r="Q200" s="100">
        <v>25</v>
      </c>
      <c r="R200" s="176"/>
      <c r="S200" s="93"/>
      <c r="T200" s="93"/>
    </row>
    <row r="201" spans="1:20" ht="20.100000000000001" customHeight="1">
      <c r="A201" s="18">
        <v>195</v>
      </c>
      <c r="B201" s="110" t="s">
        <v>822</v>
      </c>
      <c r="C201" s="21" t="s">
        <v>289</v>
      </c>
      <c r="D201" s="119" t="s">
        <v>1041</v>
      </c>
      <c r="E201" s="20" t="s">
        <v>772</v>
      </c>
      <c r="H201" s="36" t="s">
        <v>330</v>
      </c>
      <c r="I201" s="36" t="s">
        <v>328</v>
      </c>
      <c r="J201" s="2">
        <v>1020</v>
      </c>
      <c r="K201" s="2">
        <v>50</v>
      </c>
      <c r="L201" s="2">
        <v>0</v>
      </c>
      <c r="M201" s="2">
        <v>5</v>
      </c>
      <c r="N201" s="78" t="s">
        <v>1054</v>
      </c>
      <c r="O201" s="95" t="s">
        <v>880</v>
      </c>
      <c r="P201" s="96" t="s">
        <v>53</v>
      </c>
      <c r="Q201" s="97">
        <v>30</v>
      </c>
    </row>
    <row r="202" spans="1:20" s="55" customFormat="1" ht="20.100000000000001" customHeight="1">
      <c r="A202" s="27">
        <v>196</v>
      </c>
      <c r="B202" s="111" t="s">
        <v>822</v>
      </c>
      <c r="C202" s="31" t="s">
        <v>87</v>
      </c>
      <c r="D202" s="79" t="s">
        <v>1041</v>
      </c>
      <c r="E202" s="30" t="s">
        <v>1076</v>
      </c>
      <c r="F202" s="31"/>
      <c r="G202" s="31"/>
      <c r="H202" s="37" t="s">
        <v>330</v>
      </c>
      <c r="I202" s="37" t="s">
        <v>328</v>
      </c>
      <c r="J202" s="3">
        <v>1600</v>
      </c>
      <c r="K202" s="3">
        <v>50</v>
      </c>
      <c r="L202" s="3">
        <v>0</v>
      </c>
      <c r="M202" s="3">
        <v>5</v>
      </c>
      <c r="N202" s="32" t="s">
        <v>1055</v>
      </c>
      <c r="O202" s="29" t="s">
        <v>366</v>
      </c>
      <c r="P202" s="33" t="s">
        <v>53</v>
      </c>
      <c r="Q202" s="10">
        <v>36</v>
      </c>
      <c r="R202" s="176">
        <v>26</v>
      </c>
      <c r="S202" s="93"/>
      <c r="T202" s="93"/>
    </row>
    <row r="203" spans="1:20" ht="20.100000000000001" customHeight="1">
      <c r="A203" s="18">
        <v>197</v>
      </c>
      <c r="B203" s="110" t="s">
        <v>822</v>
      </c>
      <c r="C203" s="19" t="s">
        <v>201</v>
      </c>
      <c r="D203" s="101" t="s">
        <v>1057</v>
      </c>
      <c r="E203" s="20" t="s">
        <v>1039</v>
      </c>
      <c r="H203" s="36" t="s">
        <v>330</v>
      </c>
      <c r="I203" s="36" t="s">
        <v>330</v>
      </c>
      <c r="J203" s="2">
        <v>350</v>
      </c>
      <c r="K203" s="2">
        <v>40</v>
      </c>
      <c r="L203" s="2">
        <v>0</v>
      </c>
      <c r="M203" s="2">
        <v>1</v>
      </c>
      <c r="N203" s="22" t="s">
        <v>1055</v>
      </c>
      <c r="O203" s="19" t="s">
        <v>428</v>
      </c>
      <c r="P203" s="44" t="s">
        <v>744</v>
      </c>
      <c r="Q203" s="9">
        <v>6</v>
      </c>
    </row>
    <row r="204" spans="1:20" s="55" customFormat="1" ht="20.100000000000001" customHeight="1">
      <c r="A204" s="27">
        <v>198</v>
      </c>
      <c r="B204" s="111" t="s">
        <v>822</v>
      </c>
      <c r="C204" s="31" t="s">
        <v>109</v>
      </c>
      <c r="D204" s="117" t="s">
        <v>1040</v>
      </c>
      <c r="E204" s="30" t="s">
        <v>1038</v>
      </c>
      <c r="F204" s="31"/>
      <c r="G204" s="31"/>
      <c r="H204" s="37" t="s">
        <v>342</v>
      </c>
      <c r="I204" s="30" t="s">
        <v>1058</v>
      </c>
      <c r="J204" s="3">
        <v>900</v>
      </c>
      <c r="K204" s="3">
        <v>50</v>
      </c>
      <c r="L204" s="3">
        <v>3</v>
      </c>
      <c r="M204" s="3">
        <v>4</v>
      </c>
      <c r="N204" s="32" t="s">
        <v>1055</v>
      </c>
      <c r="O204" s="29" t="s">
        <v>430</v>
      </c>
      <c r="P204" s="33" t="s">
        <v>110</v>
      </c>
      <c r="Q204" s="10">
        <v>26</v>
      </c>
      <c r="R204" s="176"/>
      <c r="S204" s="93"/>
      <c r="T204" s="93"/>
    </row>
    <row r="205" spans="1:20" ht="20.100000000000001" customHeight="1">
      <c r="A205" s="18">
        <v>199</v>
      </c>
      <c r="B205" s="110" t="s">
        <v>822</v>
      </c>
      <c r="C205" s="21" t="s">
        <v>70</v>
      </c>
      <c r="D205" s="101" t="s">
        <v>1057</v>
      </c>
      <c r="E205" s="20" t="s">
        <v>1037</v>
      </c>
      <c r="H205" s="36" t="s">
        <v>324</v>
      </c>
      <c r="I205" s="36" t="s">
        <v>328</v>
      </c>
      <c r="J205" s="2">
        <v>2700</v>
      </c>
      <c r="K205" s="2">
        <v>80</v>
      </c>
      <c r="L205" s="2">
        <v>4</v>
      </c>
      <c r="M205" s="2">
        <v>2</v>
      </c>
      <c r="N205" s="22" t="s">
        <v>1055</v>
      </c>
      <c r="O205" s="19" t="s">
        <v>432</v>
      </c>
      <c r="P205" s="23" t="s">
        <v>71</v>
      </c>
      <c r="Q205" s="9">
        <v>16</v>
      </c>
    </row>
    <row r="206" spans="1:20" s="55" customFormat="1" ht="20.100000000000001" customHeight="1">
      <c r="A206" s="27">
        <v>200</v>
      </c>
      <c r="B206" s="111" t="s">
        <v>822</v>
      </c>
      <c r="C206" s="31" t="s">
        <v>15</v>
      </c>
      <c r="D206" s="117" t="s">
        <v>1040</v>
      </c>
      <c r="E206" s="30" t="s">
        <v>11</v>
      </c>
      <c r="F206" s="31"/>
      <c r="G206" s="31"/>
      <c r="H206" s="37" t="s">
        <v>342</v>
      </c>
      <c r="I206" s="37" t="s">
        <v>324</v>
      </c>
      <c r="J206" s="3">
        <v>410</v>
      </c>
      <c r="K206" s="3">
        <v>60</v>
      </c>
      <c r="L206" s="3">
        <v>2</v>
      </c>
      <c r="M206" s="3">
        <v>3</v>
      </c>
      <c r="N206" s="91" t="s">
        <v>1053</v>
      </c>
      <c r="O206" s="98" t="s">
        <v>954</v>
      </c>
      <c r="P206" s="99" t="s">
        <v>955</v>
      </c>
      <c r="Q206" s="100">
        <v>20</v>
      </c>
      <c r="R206" s="176"/>
      <c r="S206" s="93"/>
      <c r="T206" s="93"/>
    </row>
    <row r="207" spans="1:20" ht="20.100000000000001" customHeight="1">
      <c r="A207" s="18">
        <v>201</v>
      </c>
      <c r="B207" s="110" t="s">
        <v>822</v>
      </c>
      <c r="C207" s="21" t="s">
        <v>16</v>
      </c>
      <c r="D207" s="102" t="s">
        <v>1040</v>
      </c>
      <c r="E207" s="20" t="s">
        <v>11</v>
      </c>
      <c r="H207" s="36" t="s">
        <v>342</v>
      </c>
      <c r="I207" s="36" t="s">
        <v>324</v>
      </c>
      <c r="J207" s="2">
        <v>540</v>
      </c>
      <c r="K207" s="2">
        <v>60</v>
      </c>
      <c r="L207" s="2">
        <v>2</v>
      </c>
      <c r="M207" s="2">
        <v>3</v>
      </c>
      <c r="N207" s="78" t="s">
        <v>1054</v>
      </c>
      <c r="O207" s="95" t="s">
        <v>957</v>
      </c>
      <c r="P207" s="96" t="s">
        <v>955</v>
      </c>
      <c r="Q207" s="97">
        <v>20</v>
      </c>
    </row>
    <row r="208" spans="1:20" s="55" customFormat="1" ht="20.100000000000001" customHeight="1">
      <c r="A208" s="27">
        <v>202</v>
      </c>
      <c r="B208" s="111" t="s">
        <v>822</v>
      </c>
      <c r="C208" s="31" t="s">
        <v>186</v>
      </c>
      <c r="D208" s="117" t="s">
        <v>1040</v>
      </c>
      <c r="E208" s="30" t="s">
        <v>1036</v>
      </c>
      <c r="F208" s="31"/>
      <c r="G208" s="31"/>
      <c r="H208" s="37" t="s">
        <v>342</v>
      </c>
      <c r="I208" s="37" t="s">
        <v>324</v>
      </c>
      <c r="J208" s="3">
        <v>680</v>
      </c>
      <c r="K208" s="3">
        <v>60</v>
      </c>
      <c r="L208" s="3">
        <v>2</v>
      </c>
      <c r="M208" s="3">
        <v>3</v>
      </c>
      <c r="N208" s="32" t="s">
        <v>1055</v>
      </c>
      <c r="O208" s="29" t="s">
        <v>761</v>
      </c>
      <c r="P208" s="51" t="s">
        <v>956</v>
      </c>
      <c r="Q208" s="10">
        <v>11</v>
      </c>
      <c r="R208" s="176"/>
      <c r="S208" s="93"/>
      <c r="T208" s="93"/>
    </row>
    <row r="209" spans="1:20" ht="20.100000000000001" customHeight="1" thickBot="1">
      <c r="A209" s="18">
        <v>203</v>
      </c>
      <c r="B209" s="110" t="s">
        <v>822</v>
      </c>
      <c r="C209" s="21" t="s">
        <v>1018</v>
      </c>
      <c r="D209" s="101" t="s">
        <v>1057</v>
      </c>
      <c r="E209" s="20" t="s">
        <v>1039</v>
      </c>
      <c r="H209" s="20" t="s">
        <v>1058</v>
      </c>
      <c r="I209" s="20" t="s">
        <v>1058</v>
      </c>
      <c r="J209" s="2">
        <v>870</v>
      </c>
      <c r="K209" s="2">
        <v>50</v>
      </c>
      <c r="L209" s="2">
        <v>2</v>
      </c>
      <c r="M209" s="2">
        <v>2</v>
      </c>
      <c r="N209" s="22" t="s">
        <v>1055</v>
      </c>
      <c r="O209" s="19" t="s">
        <v>428</v>
      </c>
      <c r="P209" s="23" t="s">
        <v>135</v>
      </c>
      <c r="Q209" s="9">
        <v>26</v>
      </c>
      <c r="R209" s="174">
        <v>21</v>
      </c>
      <c r="S209" s="72" t="s">
        <v>170</v>
      </c>
    </row>
    <row r="210" spans="1:20" s="55" customFormat="1" ht="20.100000000000001" customHeight="1" thickTop="1" thickBot="1">
      <c r="A210" s="27">
        <v>204</v>
      </c>
      <c r="B210" s="111" t="s">
        <v>822</v>
      </c>
      <c r="C210" s="31" t="s">
        <v>88</v>
      </c>
      <c r="D210" s="118" t="s">
        <v>1057</v>
      </c>
      <c r="E210" s="30" t="s">
        <v>1076</v>
      </c>
      <c r="F210" s="31"/>
      <c r="G210" s="31"/>
      <c r="H210" s="37" t="s">
        <v>324</v>
      </c>
      <c r="I210" s="37" t="s">
        <v>330</v>
      </c>
      <c r="J210" s="3">
        <v>870</v>
      </c>
      <c r="K210" s="3">
        <v>30</v>
      </c>
      <c r="L210" s="3">
        <v>3</v>
      </c>
      <c r="M210" s="3">
        <v>2</v>
      </c>
      <c r="N210" s="32" t="s">
        <v>1055</v>
      </c>
      <c r="O210" s="29" t="s">
        <v>325</v>
      </c>
      <c r="P210" s="83" t="s">
        <v>745</v>
      </c>
      <c r="Q210" s="84" t="s">
        <v>746</v>
      </c>
      <c r="R210" s="176"/>
      <c r="S210" s="93"/>
      <c r="T210" s="93"/>
    </row>
    <row r="211" spans="1:20" ht="20.100000000000001" customHeight="1" thickTop="1">
      <c r="A211" s="18">
        <v>205</v>
      </c>
      <c r="B211" s="110" t="s">
        <v>822</v>
      </c>
      <c r="C211" s="21" t="s">
        <v>136</v>
      </c>
      <c r="D211" s="119" t="s">
        <v>1041</v>
      </c>
      <c r="E211" s="20" t="s">
        <v>1039</v>
      </c>
      <c r="H211" s="20" t="s">
        <v>1058</v>
      </c>
      <c r="I211" s="20" t="s">
        <v>1058</v>
      </c>
      <c r="J211" s="2">
        <v>920</v>
      </c>
      <c r="K211" s="2">
        <v>50</v>
      </c>
      <c r="L211" s="2">
        <v>5</v>
      </c>
      <c r="M211" s="2">
        <v>5</v>
      </c>
      <c r="N211" s="22" t="s">
        <v>1055</v>
      </c>
      <c r="O211" s="19" t="s">
        <v>438</v>
      </c>
      <c r="P211" s="23" t="s">
        <v>137</v>
      </c>
      <c r="Q211" s="9">
        <v>46</v>
      </c>
      <c r="R211" s="174">
        <v>36</v>
      </c>
    </row>
    <row r="212" spans="1:20" s="55" customFormat="1" ht="20.100000000000001" customHeight="1">
      <c r="A212" s="27">
        <v>206</v>
      </c>
      <c r="B212" s="111" t="s">
        <v>822</v>
      </c>
      <c r="C212" s="29" t="s">
        <v>173</v>
      </c>
      <c r="D212" s="118" t="s">
        <v>1057</v>
      </c>
      <c r="E212" s="30" t="s">
        <v>1036</v>
      </c>
      <c r="F212" s="31"/>
      <c r="G212" s="31"/>
      <c r="H212" s="37" t="s">
        <v>330</v>
      </c>
      <c r="I212" s="37" t="s">
        <v>330</v>
      </c>
      <c r="J212" s="50">
        <v>1100</v>
      </c>
      <c r="K212" s="50">
        <v>40</v>
      </c>
      <c r="L212" s="50">
        <v>1</v>
      </c>
      <c r="M212" s="50">
        <v>1</v>
      </c>
      <c r="N212" s="32" t="s">
        <v>1055</v>
      </c>
      <c r="O212" s="29" t="s">
        <v>440</v>
      </c>
      <c r="P212" s="51" t="s">
        <v>174</v>
      </c>
      <c r="Q212" s="10">
        <v>5</v>
      </c>
      <c r="R212" s="176"/>
      <c r="S212" s="93"/>
      <c r="T212" s="93"/>
    </row>
    <row r="213" spans="1:20" ht="20.100000000000001" customHeight="1">
      <c r="A213" s="18">
        <v>207</v>
      </c>
      <c r="B213" s="110" t="s">
        <v>822</v>
      </c>
      <c r="C213" s="21" t="s">
        <v>928</v>
      </c>
      <c r="D213" s="102" t="s">
        <v>1040</v>
      </c>
      <c r="E213" s="20" t="s">
        <v>773</v>
      </c>
      <c r="H213" s="36" t="s">
        <v>324</v>
      </c>
      <c r="I213" s="36" t="s">
        <v>342</v>
      </c>
      <c r="J213" s="2">
        <v>500</v>
      </c>
      <c r="K213" s="2">
        <v>50</v>
      </c>
      <c r="L213" s="2">
        <v>0</v>
      </c>
      <c r="M213" s="2">
        <v>3</v>
      </c>
      <c r="N213" s="77" t="s">
        <v>1053</v>
      </c>
      <c r="O213" s="95" t="s">
        <v>929</v>
      </c>
      <c r="P213" s="96" t="s">
        <v>180</v>
      </c>
      <c r="Q213" s="97">
        <v>25</v>
      </c>
    </row>
    <row r="214" spans="1:20" s="55" customFormat="1" ht="20.100000000000001" customHeight="1">
      <c r="A214" s="27">
        <v>208</v>
      </c>
      <c r="B214" s="111" t="s">
        <v>822</v>
      </c>
      <c r="C214" s="31" t="s">
        <v>930</v>
      </c>
      <c r="D214" s="117" t="s">
        <v>1040</v>
      </c>
      <c r="E214" s="30" t="s">
        <v>773</v>
      </c>
      <c r="F214" s="31"/>
      <c r="G214" s="31"/>
      <c r="H214" s="37" t="s">
        <v>324</v>
      </c>
      <c r="I214" s="37" t="s">
        <v>342</v>
      </c>
      <c r="J214" s="3">
        <v>700</v>
      </c>
      <c r="K214" s="3">
        <v>50</v>
      </c>
      <c r="L214" s="3">
        <v>0</v>
      </c>
      <c r="M214" s="3">
        <v>3</v>
      </c>
      <c r="N214" s="94" t="s">
        <v>1054</v>
      </c>
      <c r="O214" s="98" t="s">
        <v>931</v>
      </c>
      <c r="P214" s="99" t="s">
        <v>180</v>
      </c>
      <c r="Q214" s="100">
        <v>20</v>
      </c>
      <c r="R214" s="176"/>
      <c r="S214" s="93"/>
      <c r="T214" s="93"/>
    </row>
    <row r="215" spans="1:20" ht="20.100000000000001" customHeight="1">
      <c r="A215" s="18">
        <v>209</v>
      </c>
      <c r="B215" s="110" t="s">
        <v>822</v>
      </c>
      <c r="C215" s="19" t="s">
        <v>768</v>
      </c>
      <c r="D215" s="102" t="s">
        <v>1040</v>
      </c>
      <c r="E215" s="20" t="s">
        <v>1038</v>
      </c>
      <c r="H215" s="36" t="s">
        <v>324</v>
      </c>
      <c r="I215" s="36" t="s">
        <v>342</v>
      </c>
      <c r="J215" s="2">
        <v>900</v>
      </c>
      <c r="K215" s="2">
        <v>40</v>
      </c>
      <c r="L215" s="2">
        <v>0</v>
      </c>
      <c r="M215" s="2">
        <v>3</v>
      </c>
      <c r="N215" s="22" t="s">
        <v>1055</v>
      </c>
      <c r="O215" s="19" t="s">
        <v>441</v>
      </c>
      <c r="P215" s="23" t="s">
        <v>180</v>
      </c>
      <c r="Q215" s="9">
        <v>1</v>
      </c>
    </row>
    <row r="216" spans="1:20" s="55" customFormat="1" ht="20.100000000000001" customHeight="1">
      <c r="A216" s="27">
        <v>210</v>
      </c>
      <c r="B216" s="111" t="s">
        <v>822</v>
      </c>
      <c r="C216" s="31" t="s">
        <v>111</v>
      </c>
      <c r="D216" s="118" t="s">
        <v>1057</v>
      </c>
      <c r="E216" s="30" t="s">
        <v>1038</v>
      </c>
      <c r="F216" s="31"/>
      <c r="G216" s="31"/>
      <c r="H216" s="37" t="s">
        <v>330</v>
      </c>
      <c r="I216" s="37" t="s">
        <v>324</v>
      </c>
      <c r="J216" s="3">
        <v>1280</v>
      </c>
      <c r="K216" s="3">
        <v>50</v>
      </c>
      <c r="L216" s="3">
        <v>1</v>
      </c>
      <c r="M216" s="3">
        <v>2</v>
      </c>
      <c r="N216" s="32" t="s">
        <v>1055</v>
      </c>
      <c r="O216" s="29" t="s">
        <v>423</v>
      </c>
      <c r="P216" s="33" t="s">
        <v>83</v>
      </c>
      <c r="Q216" s="10">
        <v>8</v>
      </c>
      <c r="R216" s="176"/>
      <c r="S216" s="93"/>
      <c r="T216" s="93"/>
    </row>
    <row r="217" spans="1:20" ht="20.100000000000001" customHeight="1" thickBot="1">
      <c r="A217" s="18">
        <v>211</v>
      </c>
      <c r="B217" s="110" t="s">
        <v>822</v>
      </c>
      <c r="C217" s="21" t="s">
        <v>17</v>
      </c>
      <c r="D217" s="119" t="s">
        <v>1041</v>
      </c>
      <c r="E217" s="20" t="s">
        <v>11</v>
      </c>
      <c r="H217" s="36" t="s">
        <v>330</v>
      </c>
      <c r="I217" s="36" t="s">
        <v>342</v>
      </c>
      <c r="J217" s="2">
        <v>1920</v>
      </c>
      <c r="K217" s="2">
        <v>90</v>
      </c>
      <c r="L217" s="2">
        <v>6</v>
      </c>
      <c r="M217" s="2">
        <v>6</v>
      </c>
      <c r="N217" s="22" t="s">
        <v>1055</v>
      </c>
      <c r="O217" s="19" t="s">
        <v>444</v>
      </c>
      <c r="P217" s="41" t="s">
        <v>51</v>
      </c>
      <c r="Q217" s="9">
        <v>8</v>
      </c>
      <c r="R217" s="174">
        <v>3</v>
      </c>
    </row>
    <row r="218" spans="1:20" s="55" customFormat="1" ht="20.100000000000001" customHeight="1" thickTop="1" thickBot="1">
      <c r="A218" s="27">
        <v>212</v>
      </c>
      <c r="B218" s="111" t="s">
        <v>822</v>
      </c>
      <c r="C218" s="31" t="s">
        <v>89</v>
      </c>
      <c r="D218" s="117" t="s">
        <v>1040</v>
      </c>
      <c r="E218" s="30" t="s">
        <v>1076</v>
      </c>
      <c r="F218" s="31"/>
      <c r="G218" s="31"/>
      <c r="H218" s="37" t="s">
        <v>328</v>
      </c>
      <c r="I218" s="37" t="s">
        <v>330</v>
      </c>
      <c r="J218" s="3">
        <v>670</v>
      </c>
      <c r="K218" s="3">
        <v>50</v>
      </c>
      <c r="L218" s="3">
        <v>5</v>
      </c>
      <c r="M218" s="3">
        <v>3</v>
      </c>
      <c r="N218" s="32" t="s">
        <v>1055</v>
      </c>
      <c r="O218" s="29" t="s">
        <v>396</v>
      </c>
      <c r="P218" s="83" t="s">
        <v>90</v>
      </c>
      <c r="Q218" s="88" t="s">
        <v>560</v>
      </c>
      <c r="R218" s="176">
        <v>10</v>
      </c>
      <c r="S218" s="93"/>
      <c r="T218" s="93"/>
    </row>
    <row r="219" spans="1:20" ht="20.100000000000001" customHeight="1" thickTop="1">
      <c r="A219" s="18">
        <v>213</v>
      </c>
      <c r="B219" s="110" t="s">
        <v>822</v>
      </c>
      <c r="C219" s="21" t="s">
        <v>818</v>
      </c>
      <c r="D219" s="102" t="s">
        <v>1040</v>
      </c>
      <c r="E219" s="20" t="s">
        <v>771</v>
      </c>
      <c r="H219" s="36" t="s">
        <v>342</v>
      </c>
      <c r="I219" s="36" t="s">
        <v>330</v>
      </c>
      <c r="J219" s="2">
        <v>620</v>
      </c>
      <c r="K219" s="2">
        <v>50</v>
      </c>
      <c r="L219" s="2">
        <v>1</v>
      </c>
      <c r="M219" s="2">
        <v>4</v>
      </c>
      <c r="N219" s="77" t="s">
        <v>1053</v>
      </c>
      <c r="O219" s="95" t="s">
        <v>819</v>
      </c>
      <c r="P219" s="96" t="s">
        <v>777</v>
      </c>
      <c r="Q219" s="97">
        <v>25</v>
      </c>
    </row>
    <row r="220" spans="1:20" s="55" customFormat="1" ht="20.100000000000001" customHeight="1">
      <c r="A220" s="27">
        <v>214</v>
      </c>
      <c r="B220" s="111" t="s">
        <v>822</v>
      </c>
      <c r="C220" s="31" t="s">
        <v>820</v>
      </c>
      <c r="D220" s="117" t="s">
        <v>1040</v>
      </c>
      <c r="E220" s="30" t="s">
        <v>771</v>
      </c>
      <c r="F220" s="31"/>
      <c r="G220" s="31"/>
      <c r="H220" s="37" t="s">
        <v>342</v>
      </c>
      <c r="I220" s="37" t="s">
        <v>330</v>
      </c>
      <c r="J220" s="3">
        <v>840</v>
      </c>
      <c r="K220" s="3">
        <v>50</v>
      </c>
      <c r="L220" s="3">
        <v>1</v>
      </c>
      <c r="M220" s="3">
        <v>4</v>
      </c>
      <c r="N220" s="94" t="s">
        <v>1054</v>
      </c>
      <c r="O220" s="98" t="s">
        <v>799</v>
      </c>
      <c r="P220" s="99" t="s">
        <v>821</v>
      </c>
      <c r="Q220" s="100">
        <v>35</v>
      </c>
      <c r="R220" s="176"/>
      <c r="S220" s="93"/>
      <c r="T220" s="93"/>
    </row>
    <row r="221" spans="1:20" ht="20.100000000000001" customHeight="1">
      <c r="A221" s="18">
        <v>215</v>
      </c>
      <c r="B221" s="110" t="s">
        <v>822</v>
      </c>
      <c r="C221" s="21" t="s">
        <v>72</v>
      </c>
      <c r="D221" s="102" t="s">
        <v>1040</v>
      </c>
      <c r="E221" s="20" t="s">
        <v>1037</v>
      </c>
      <c r="H221" s="36" t="s">
        <v>342</v>
      </c>
      <c r="I221" s="36" t="s">
        <v>330</v>
      </c>
      <c r="J221" s="2">
        <v>1060</v>
      </c>
      <c r="K221" s="2">
        <v>50</v>
      </c>
      <c r="L221" s="2">
        <v>1</v>
      </c>
      <c r="M221" s="2">
        <v>4</v>
      </c>
      <c r="N221" s="22" t="s">
        <v>1055</v>
      </c>
      <c r="O221" s="19" t="s">
        <v>340</v>
      </c>
      <c r="P221" s="23" t="s">
        <v>73</v>
      </c>
      <c r="Q221" s="9">
        <v>36</v>
      </c>
      <c r="R221" s="174">
        <v>21</v>
      </c>
    </row>
    <row r="222" spans="1:20" s="55" customFormat="1" ht="20.100000000000001" customHeight="1" thickBot="1">
      <c r="A222" s="27">
        <v>216</v>
      </c>
      <c r="B222" s="111" t="s">
        <v>822</v>
      </c>
      <c r="C222" s="31" t="s">
        <v>112</v>
      </c>
      <c r="D222" s="117" t="s">
        <v>1040</v>
      </c>
      <c r="E222" s="30" t="s">
        <v>1038</v>
      </c>
      <c r="F222" s="31"/>
      <c r="G222" s="31"/>
      <c r="H222" s="37" t="s">
        <v>324</v>
      </c>
      <c r="I222" s="30" t="s">
        <v>1058</v>
      </c>
      <c r="J222" s="3">
        <v>1380</v>
      </c>
      <c r="K222" s="3">
        <v>80</v>
      </c>
      <c r="L222" s="3">
        <v>0</v>
      </c>
      <c r="M222" s="3">
        <v>4</v>
      </c>
      <c r="N222" s="32" t="s">
        <v>1055</v>
      </c>
      <c r="O222" s="29" t="s">
        <v>326</v>
      </c>
      <c r="P222" s="33" t="s">
        <v>113</v>
      </c>
      <c r="Q222" s="10">
        <v>7</v>
      </c>
      <c r="R222" s="176"/>
      <c r="S222" s="93"/>
      <c r="T222" s="93"/>
    </row>
    <row r="223" spans="1:20" ht="20.100000000000001" customHeight="1" thickTop="1" thickBot="1">
      <c r="A223" s="18">
        <v>217</v>
      </c>
      <c r="B223" s="110" t="s">
        <v>822</v>
      </c>
      <c r="C223" s="21" t="s">
        <v>217</v>
      </c>
      <c r="D223" s="102" t="s">
        <v>1040</v>
      </c>
      <c r="E223" s="20" t="s">
        <v>1039</v>
      </c>
      <c r="H223" s="36" t="s">
        <v>342</v>
      </c>
      <c r="I223" s="36" t="s">
        <v>330</v>
      </c>
      <c r="J223" s="2">
        <v>680</v>
      </c>
      <c r="K223" s="2">
        <v>50</v>
      </c>
      <c r="L223" s="2">
        <v>1</v>
      </c>
      <c r="M223" s="2">
        <v>3</v>
      </c>
      <c r="N223" s="22" t="s">
        <v>1055</v>
      </c>
      <c r="O223" s="19" t="s">
        <v>441</v>
      </c>
      <c r="P223" s="85" t="s">
        <v>138</v>
      </c>
      <c r="Q223" s="86" t="s">
        <v>747</v>
      </c>
    </row>
    <row r="224" spans="1:20" s="55" customFormat="1" ht="20.100000000000001" customHeight="1" thickTop="1" thickBot="1">
      <c r="A224" s="27">
        <v>218</v>
      </c>
      <c r="B224" s="111" t="s">
        <v>822</v>
      </c>
      <c r="C224" s="31" t="s">
        <v>74</v>
      </c>
      <c r="D224" s="118" t="s">
        <v>1057</v>
      </c>
      <c r="E224" s="30" t="s">
        <v>1037</v>
      </c>
      <c r="F224" s="31"/>
      <c r="G224" s="31"/>
      <c r="H224" s="37" t="s">
        <v>324</v>
      </c>
      <c r="I224" s="37" t="s">
        <v>324</v>
      </c>
      <c r="J224" s="3">
        <v>500</v>
      </c>
      <c r="K224" s="3">
        <v>50</v>
      </c>
      <c r="L224" s="3">
        <v>3</v>
      </c>
      <c r="M224" s="3">
        <v>1</v>
      </c>
      <c r="N224" s="32" t="s">
        <v>1055</v>
      </c>
      <c r="O224" s="29" t="s">
        <v>705</v>
      </c>
      <c r="P224" s="83" t="s">
        <v>75</v>
      </c>
      <c r="Q224" s="84" t="s">
        <v>748</v>
      </c>
      <c r="R224" s="176">
        <v>6</v>
      </c>
      <c r="S224" s="93"/>
      <c r="T224" s="93"/>
    </row>
    <row r="225" spans="1:20" ht="20.100000000000001" customHeight="1" thickTop="1">
      <c r="A225" s="18">
        <v>219</v>
      </c>
      <c r="B225" s="110" t="s">
        <v>822</v>
      </c>
      <c r="C225" s="21" t="s">
        <v>18</v>
      </c>
      <c r="D225" s="101" t="s">
        <v>10</v>
      </c>
      <c r="E225" s="20" t="s">
        <v>11</v>
      </c>
      <c r="H225" s="36" t="s">
        <v>330</v>
      </c>
      <c r="I225" s="20" t="s">
        <v>12</v>
      </c>
      <c r="J225" s="2">
        <v>470</v>
      </c>
      <c r="K225" s="2">
        <v>50</v>
      </c>
      <c r="L225" s="2">
        <v>0</v>
      </c>
      <c r="M225" s="2">
        <v>2</v>
      </c>
      <c r="N225" s="77" t="s">
        <v>1053</v>
      </c>
      <c r="O225" s="95" t="s">
        <v>31</v>
      </c>
      <c r="P225" s="96" t="s">
        <v>215</v>
      </c>
      <c r="Q225" s="97">
        <v>30</v>
      </c>
    </row>
    <row r="226" spans="1:20" s="55" customFormat="1" ht="20.100000000000001" customHeight="1">
      <c r="A226" s="27">
        <v>220</v>
      </c>
      <c r="B226" s="111" t="s">
        <v>822</v>
      </c>
      <c r="C226" s="31" t="s">
        <v>938</v>
      </c>
      <c r="D226" s="118" t="s">
        <v>1057</v>
      </c>
      <c r="E226" s="30" t="s">
        <v>770</v>
      </c>
      <c r="F226" s="31"/>
      <c r="G226" s="31"/>
      <c r="H226" s="37" t="s">
        <v>330</v>
      </c>
      <c r="I226" s="30" t="s">
        <v>1058</v>
      </c>
      <c r="J226" s="3">
        <v>660</v>
      </c>
      <c r="K226" s="3">
        <v>50</v>
      </c>
      <c r="L226" s="3">
        <v>0</v>
      </c>
      <c r="M226" s="3">
        <v>2</v>
      </c>
      <c r="N226" s="94" t="s">
        <v>1054</v>
      </c>
      <c r="O226" s="98" t="s">
        <v>32</v>
      </c>
      <c r="P226" s="99" t="s">
        <v>215</v>
      </c>
      <c r="Q226" s="100">
        <v>35</v>
      </c>
      <c r="R226" s="176"/>
      <c r="S226" s="93"/>
      <c r="T226" s="93"/>
    </row>
    <row r="227" spans="1:20" ht="20.100000000000001" customHeight="1" thickBot="1">
      <c r="A227" s="38">
        <v>221</v>
      </c>
      <c r="B227" s="110" t="s">
        <v>822</v>
      </c>
      <c r="C227" s="26" t="s">
        <v>212</v>
      </c>
      <c r="D227" s="101" t="s">
        <v>1057</v>
      </c>
      <c r="E227" s="20" t="s">
        <v>1036</v>
      </c>
      <c r="H227" s="36" t="s">
        <v>330</v>
      </c>
      <c r="I227" s="20" t="s">
        <v>1058</v>
      </c>
      <c r="J227" s="2">
        <v>1250</v>
      </c>
      <c r="K227" s="2">
        <v>50</v>
      </c>
      <c r="L227" s="2">
        <v>0</v>
      </c>
      <c r="M227" s="2">
        <v>2</v>
      </c>
      <c r="N227" s="22" t="s">
        <v>1055</v>
      </c>
      <c r="O227" s="19" t="s">
        <v>440</v>
      </c>
      <c r="P227" s="23" t="s">
        <v>215</v>
      </c>
      <c r="Q227" s="5">
        <v>31</v>
      </c>
    </row>
    <row r="228" spans="1:20" s="55" customFormat="1" ht="20.100000000000001" customHeight="1" thickTop="1" thickBot="1">
      <c r="A228" s="27">
        <v>222</v>
      </c>
      <c r="B228" s="111" t="s">
        <v>822</v>
      </c>
      <c r="C228" s="31" t="s">
        <v>91</v>
      </c>
      <c r="D228" s="79" t="s">
        <v>1041</v>
      </c>
      <c r="E228" s="30" t="s">
        <v>1076</v>
      </c>
      <c r="F228" s="31"/>
      <c r="G228" s="31"/>
      <c r="H228" s="37" t="s">
        <v>330</v>
      </c>
      <c r="I228" s="37" t="s">
        <v>328</v>
      </c>
      <c r="J228" s="3">
        <v>1300</v>
      </c>
      <c r="K228" s="3">
        <v>50</v>
      </c>
      <c r="L228" s="3">
        <v>4</v>
      </c>
      <c r="M228" s="3">
        <v>5</v>
      </c>
      <c r="N228" s="32" t="s">
        <v>1055</v>
      </c>
      <c r="O228" s="29" t="s">
        <v>384</v>
      </c>
      <c r="P228" s="87" t="s">
        <v>709</v>
      </c>
      <c r="Q228" s="88" t="s">
        <v>749</v>
      </c>
      <c r="R228" s="176">
        <v>11</v>
      </c>
      <c r="S228" s="93"/>
      <c r="T228" s="93"/>
    </row>
    <row r="229" spans="1:20" ht="20.100000000000001" customHeight="1" thickTop="1">
      <c r="A229" s="18">
        <v>223</v>
      </c>
      <c r="B229" s="110" t="s">
        <v>822</v>
      </c>
      <c r="C229" s="21" t="s">
        <v>160</v>
      </c>
      <c r="D229" s="101" t="s">
        <v>1057</v>
      </c>
      <c r="E229" s="20" t="s">
        <v>1039</v>
      </c>
      <c r="H229" s="20" t="s">
        <v>1058</v>
      </c>
      <c r="I229" s="36" t="s">
        <v>324</v>
      </c>
      <c r="J229" s="2">
        <v>500</v>
      </c>
      <c r="K229" s="2">
        <v>50</v>
      </c>
      <c r="L229" s="2">
        <v>0</v>
      </c>
      <c r="M229" s="2">
        <v>2</v>
      </c>
      <c r="N229" s="19" t="s">
        <v>1056</v>
      </c>
      <c r="O229" s="95" t="s">
        <v>1066</v>
      </c>
      <c r="P229" s="96" t="s">
        <v>157</v>
      </c>
      <c r="Q229" s="97">
        <v>15</v>
      </c>
    </row>
    <row r="230" spans="1:20" s="55" customFormat="1" ht="20.100000000000001" customHeight="1">
      <c r="A230" s="27">
        <v>224</v>
      </c>
      <c r="B230" s="111" t="s">
        <v>822</v>
      </c>
      <c r="C230" s="31" t="s">
        <v>1012</v>
      </c>
      <c r="D230" s="118" t="s">
        <v>1057</v>
      </c>
      <c r="E230" s="30" t="s">
        <v>771</v>
      </c>
      <c r="F230" s="31"/>
      <c r="G230" s="31"/>
      <c r="H230" s="30" t="s">
        <v>1058</v>
      </c>
      <c r="I230" s="37" t="s">
        <v>324</v>
      </c>
      <c r="J230" s="3">
        <v>550</v>
      </c>
      <c r="K230" s="3">
        <v>50</v>
      </c>
      <c r="L230" s="3">
        <v>0</v>
      </c>
      <c r="M230" s="3">
        <v>2</v>
      </c>
      <c r="N230" s="29" t="s">
        <v>1052</v>
      </c>
      <c r="O230" s="98" t="s">
        <v>1066</v>
      </c>
      <c r="P230" s="99" t="s">
        <v>162</v>
      </c>
      <c r="Q230" s="100">
        <v>20</v>
      </c>
      <c r="R230" s="176"/>
      <c r="S230" s="93"/>
      <c r="T230" s="93"/>
    </row>
    <row r="231" spans="1:20" ht="20.100000000000001" customHeight="1">
      <c r="A231" s="18">
        <v>225</v>
      </c>
      <c r="B231" s="110" t="s">
        <v>822</v>
      </c>
      <c r="C231" s="21" t="s">
        <v>1013</v>
      </c>
      <c r="D231" s="101" t="s">
        <v>1057</v>
      </c>
      <c r="E231" s="20" t="s">
        <v>772</v>
      </c>
      <c r="H231" s="20" t="s">
        <v>1058</v>
      </c>
      <c r="I231" s="36" t="s">
        <v>324</v>
      </c>
      <c r="J231" s="2">
        <v>600</v>
      </c>
      <c r="K231" s="2">
        <v>50</v>
      </c>
      <c r="L231" s="2">
        <v>0</v>
      </c>
      <c r="M231" s="2">
        <v>2</v>
      </c>
      <c r="N231" s="77" t="s">
        <v>1053</v>
      </c>
      <c r="O231" s="95" t="s">
        <v>939</v>
      </c>
      <c r="P231" s="96" t="s">
        <v>835</v>
      </c>
      <c r="Q231" s="97">
        <v>25</v>
      </c>
    </row>
    <row r="232" spans="1:20" s="55" customFormat="1" ht="20.100000000000001" customHeight="1">
      <c r="A232" s="27">
        <v>226</v>
      </c>
      <c r="B232" s="111" t="s">
        <v>822</v>
      </c>
      <c r="C232" s="31" t="s">
        <v>1014</v>
      </c>
      <c r="D232" s="118" t="s">
        <v>1057</v>
      </c>
      <c r="E232" s="30" t="s">
        <v>770</v>
      </c>
      <c r="F232" s="31"/>
      <c r="G232" s="31"/>
      <c r="H232" s="30" t="s">
        <v>1058</v>
      </c>
      <c r="I232" s="37" t="s">
        <v>324</v>
      </c>
      <c r="J232" s="3">
        <v>650</v>
      </c>
      <c r="K232" s="3">
        <v>50</v>
      </c>
      <c r="L232" s="3">
        <v>0</v>
      </c>
      <c r="M232" s="3">
        <v>2</v>
      </c>
      <c r="N232" s="94" t="s">
        <v>1054</v>
      </c>
      <c r="O232" s="98" t="s">
        <v>942</v>
      </c>
      <c r="P232" s="99" t="s">
        <v>26</v>
      </c>
      <c r="Q232" s="100">
        <v>30</v>
      </c>
      <c r="R232" s="176"/>
      <c r="S232" s="93"/>
      <c r="T232" s="93"/>
    </row>
    <row r="233" spans="1:20" ht="20.100000000000001" customHeight="1" thickBot="1">
      <c r="A233" s="18">
        <v>227</v>
      </c>
      <c r="B233" s="110" t="s">
        <v>822</v>
      </c>
      <c r="C233" s="21" t="s">
        <v>114</v>
      </c>
      <c r="D233" s="101" t="s">
        <v>1057</v>
      </c>
      <c r="E233" s="20" t="s">
        <v>1038</v>
      </c>
      <c r="H233" s="20" t="s">
        <v>1058</v>
      </c>
      <c r="I233" s="36" t="s">
        <v>324</v>
      </c>
      <c r="J233" s="2">
        <v>700</v>
      </c>
      <c r="K233" s="2">
        <v>50</v>
      </c>
      <c r="L233" s="2">
        <v>0</v>
      </c>
      <c r="M233" s="2">
        <v>2</v>
      </c>
      <c r="N233" s="22" t="s">
        <v>1055</v>
      </c>
      <c r="O233" s="19" t="s">
        <v>374</v>
      </c>
      <c r="P233" s="23" t="s">
        <v>115</v>
      </c>
      <c r="Q233" s="9">
        <v>31</v>
      </c>
      <c r="R233" s="174">
        <v>11</v>
      </c>
    </row>
    <row r="234" spans="1:20" s="55" customFormat="1" ht="20.100000000000001" customHeight="1" thickTop="1" thickBot="1">
      <c r="A234" s="27">
        <v>228</v>
      </c>
      <c r="B234" s="111" t="s">
        <v>822</v>
      </c>
      <c r="C234" s="31" t="s">
        <v>19</v>
      </c>
      <c r="D234" s="118" t="s">
        <v>10</v>
      </c>
      <c r="E234" s="30" t="s">
        <v>11</v>
      </c>
      <c r="F234" s="31"/>
      <c r="G234" s="31"/>
      <c r="H234" s="37" t="s">
        <v>342</v>
      </c>
      <c r="I234" s="37" t="s">
        <v>330</v>
      </c>
      <c r="J234" s="3">
        <v>650</v>
      </c>
      <c r="K234" s="3">
        <v>80</v>
      </c>
      <c r="L234" s="3">
        <v>6</v>
      </c>
      <c r="M234" s="3">
        <v>1</v>
      </c>
      <c r="N234" s="32" t="s">
        <v>1055</v>
      </c>
      <c r="O234" s="29" t="s">
        <v>334</v>
      </c>
      <c r="P234" s="83" t="s">
        <v>711</v>
      </c>
      <c r="Q234" s="88" t="s">
        <v>750</v>
      </c>
      <c r="R234" s="176">
        <v>6</v>
      </c>
      <c r="S234" s="93"/>
      <c r="T234" s="93"/>
    </row>
    <row r="235" spans="1:20" ht="20.100000000000001" customHeight="1" thickTop="1">
      <c r="A235" s="18">
        <v>229</v>
      </c>
      <c r="B235" s="110" t="s">
        <v>822</v>
      </c>
      <c r="C235" s="21" t="s">
        <v>1000</v>
      </c>
      <c r="D235" s="119" t="s">
        <v>1041</v>
      </c>
      <c r="E235" s="20" t="s">
        <v>774</v>
      </c>
      <c r="H235" s="36" t="s">
        <v>328</v>
      </c>
      <c r="I235" s="36" t="s">
        <v>330</v>
      </c>
      <c r="J235" s="2">
        <v>800</v>
      </c>
      <c r="K235" s="2">
        <v>40</v>
      </c>
      <c r="L235" s="2">
        <v>0</v>
      </c>
      <c r="M235" s="2">
        <v>6</v>
      </c>
      <c r="N235" s="77" t="s">
        <v>1053</v>
      </c>
      <c r="O235" s="95" t="s">
        <v>975</v>
      </c>
      <c r="P235" s="96" t="s">
        <v>1001</v>
      </c>
      <c r="Q235" s="97">
        <v>20</v>
      </c>
    </row>
    <row r="236" spans="1:20" s="55" customFormat="1" ht="20.100000000000001" customHeight="1">
      <c r="A236" s="27">
        <v>230</v>
      </c>
      <c r="B236" s="111" t="s">
        <v>822</v>
      </c>
      <c r="C236" s="31" t="s">
        <v>1002</v>
      </c>
      <c r="D236" s="79" t="s">
        <v>1041</v>
      </c>
      <c r="E236" s="30" t="s">
        <v>774</v>
      </c>
      <c r="F236" s="31"/>
      <c r="G236" s="31"/>
      <c r="H236" s="37" t="s">
        <v>328</v>
      </c>
      <c r="I236" s="37" t="s">
        <v>330</v>
      </c>
      <c r="J236" s="3">
        <v>1100</v>
      </c>
      <c r="K236" s="3">
        <v>40</v>
      </c>
      <c r="L236" s="3">
        <v>0</v>
      </c>
      <c r="M236" s="3">
        <v>6</v>
      </c>
      <c r="N236" s="94" t="s">
        <v>1054</v>
      </c>
      <c r="O236" s="98" t="s">
        <v>1003</v>
      </c>
      <c r="P236" s="99" t="s">
        <v>1001</v>
      </c>
      <c r="Q236" s="100">
        <v>20</v>
      </c>
      <c r="R236" s="176"/>
      <c r="S236" s="93"/>
      <c r="T236" s="93"/>
    </row>
    <row r="237" spans="1:20" ht="20.100000000000001" customHeight="1">
      <c r="A237" s="18">
        <v>231</v>
      </c>
      <c r="B237" s="110" t="s">
        <v>822</v>
      </c>
      <c r="C237" s="21" t="s">
        <v>139</v>
      </c>
      <c r="D237" s="119" t="s">
        <v>1041</v>
      </c>
      <c r="E237" s="20" t="s">
        <v>1039</v>
      </c>
      <c r="H237" s="36" t="s">
        <v>328</v>
      </c>
      <c r="I237" s="36" t="s">
        <v>330</v>
      </c>
      <c r="J237" s="2">
        <v>1400</v>
      </c>
      <c r="K237" s="2">
        <v>40</v>
      </c>
      <c r="L237" s="2">
        <v>0</v>
      </c>
      <c r="M237" s="2">
        <v>6</v>
      </c>
      <c r="N237" s="22" t="s">
        <v>1055</v>
      </c>
      <c r="O237" s="19" t="s">
        <v>349</v>
      </c>
      <c r="P237" s="41" t="s">
        <v>712</v>
      </c>
      <c r="Q237" s="9">
        <v>20</v>
      </c>
    </row>
    <row r="238" spans="1:20" s="55" customFormat="1" ht="20.100000000000001" customHeight="1">
      <c r="A238" s="27">
        <v>232</v>
      </c>
      <c r="B238" s="111" t="s">
        <v>822</v>
      </c>
      <c r="C238" s="31" t="s">
        <v>20</v>
      </c>
      <c r="D238" s="118" t="s">
        <v>10</v>
      </c>
      <c r="E238" s="30" t="s">
        <v>11</v>
      </c>
      <c r="F238" s="31"/>
      <c r="G238" s="31"/>
      <c r="H238" s="37" t="s">
        <v>328</v>
      </c>
      <c r="I238" s="30" t="s">
        <v>12</v>
      </c>
      <c r="J238" s="3">
        <v>600</v>
      </c>
      <c r="K238" s="3">
        <v>50</v>
      </c>
      <c r="L238" s="3">
        <v>0</v>
      </c>
      <c r="M238" s="3">
        <v>2</v>
      </c>
      <c r="N238" s="32" t="s">
        <v>1055</v>
      </c>
      <c r="O238" s="29" t="s">
        <v>321</v>
      </c>
      <c r="P238" s="33" t="s">
        <v>52</v>
      </c>
      <c r="Q238" s="10">
        <v>25</v>
      </c>
      <c r="R238" s="176">
        <v>20</v>
      </c>
      <c r="S238" s="93"/>
      <c r="T238" s="93"/>
    </row>
    <row r="239" spans="1:20" ht="20.100000000000001" customHeight="1">
      <c r="A239" s="18">
        <v>233</v>
      </c>
      <c r="B239" s="110" t="s">
        <v>822</v>
      </c>
      <c r="C239" s="21" t="s">
        <v>171</v>
      </c>
      <c r="D239" s="101" t="s">
        <v>1057</v>
      </c>
      <c r="E239" s="20" t="s">
        <v>1076</v>
      </c>
      <c r="H239" s="36" t="s">
        <v>328</v>
      </c>
      <c r="I239" s="20" t="s">
        <v>1058</v>
      </c>
      <c r="J239" s="2">
        <v>740</v>
      </c>
      <c r="K239" s="2">
        <v>50</v>
      </c>
      <c r="L239" s="2">
        <v>2</v>
      </c>
      <c r="M239" s="2">
        <v>1</v>
      </c>
      <c r="N239" s="22" t="s">
        <v>1055</v>
      </c>
      <c r="O239" s="19" t="s">
        <v>347</v>
      </c>
      <c r="P239" s="41" t="s">
        <v>172</v>
      </c>
      <c r="Q239" s="9">
        <v>6</v>
      </c>
    </row>
    <row r="240" spans="1:20" s="55" customFormat="1" ht="20.100000000000001" customHeight="1">
      <c r="A240" s="27">
        <v>234</v>
      </c>
      <c r="B240" s="111" t="s">
        <v>822</v>
      </c>
      <c r="C240" s="31" t="s">
        <v>154</v>
      </c>
      <c r="D240" s="118" t="s">
        <v>1057</v>
      </c>
      <c r="E240" s="30" t="s">
        <v>1038</v>
      </c>
      <c r="F240" s="31"/>
      <c r="G240" s="31"/>
      <c r="H240" s="37" t="s">
        <v>342</v>
      </c>
      <c r="I240" s="37" t="s">
        <v>324</v>
      </c>
      <c r="J240" s="3">
        <v>250</v>
      </c>
      <c r="K240" s="3">
        <v>35</v>
      </c>
      <c r="L240" s="3">
        <v>0</v>
      </c>
      <c r="M240" s="3">
        <v>2</v>
      </c>
      <c r="N240" s="29" t="s">
        <v>1056</v>
      </c>
      <c r="O240" s="98" t="s">
        <v>155</v>
      </c>
      <c r="P240" s="99" t="s">
        <v>152</v>
      </c>
      <c r="Q240" s="100">
        <v>15</v>
      </c>
      <c r="R240" s="176"/>
      <c r="S240" s="93"/>
      <c r="T240" s="93"/>
    </row>
    <row r="241" spans="1:20" ht="20.100000000000001" customHeight="1">
      <c r="A241" s="18">
        <v>235</v>
      </c>
      <c r="B241" s="110" t="s">
        <v>822</v>
      </c>
      <c r="C241" s="21" t="s">
        <v>1007</v>
      </c>
      <c r="D241" s="101" t="s">
        <v>1057</v>
      </c>
      <c r="E241" s="20" t="s">
        <v>774</v>
      </c>
      <c r="H241" s="36" t="s">
        <v>342</v>
      </c>
      <c r="I241" s="36" t="s">
        <v>324</v>
      </c>
      <c r="J241" s="2">
        <v>300</v>
      </c>
      <c r="K241" s="2">
        <v>35</v>
      </c>
      <c r="L241" s="2">
        <v>0</v>
      </c>
      <c r="M241" s="2">
        <v>2</v>
      </c>
      <c r="N241" s="19" t="s">
        <v>1052</v>
      </c>
      <c r="O241" s="95" t="s">
        <v>1066</v>
      </c>
      <c r="P241" s="96" t="s">
        <v>965</v>
      </c>
      <c r="Q241" s="97">
        <v>20</v>
      </c>
    </row>
    <row r="242" spans="1:20" s="55" customFormat="1" ht="20.100000000000001" customHeight="1">
      <c r="A242" s="27">
        <v>236</v>
      </c>
      <c r="B242" s="111" t="s">
        <v>822</v>
      </c>
      <c r="C242" s="31" t="s">
        <v>1008</v>
      </c>
      <c r="D242" s="118" t="s">
        <v>1057</v>
      </c>
      <c r="E242" s="30" t="s">
        <v>770</v>
      </c>
      <c r="F242" s="31"/>
      <c r="G242" s="31"/>
      <c r="H242" s="37" t="s">
        <v>342</v>
      </c>
      <c r="I242" s="37" t="s">
        <v>324</v>
      </c>
      <c r="J242" s="3">
        <v>350</v>
      </c>
      <c r="K242" s="3">
        <v>35</v>
      </c>
      <c r="L242" s="3">
        <v>0</v>
      </c>
      <c r="M242" s="3">
        <v>2</v>
      </c>
      <c r="N242" s="91" t="s">
        <v>1053</v>
      </c>
      <c r="O242" s="98" t="s">
        <v>843</v>
      </c>
      <c r="P242" s="99" t="s">
        <v>1065</v>
      </c>
      <c r="Q242" s="100">
        <v>25</v>
      </c>
      <c r="R242" s="176"/>
      <c r="S242" s="93"/>
      <c r="T242" s="93"/>
    </row>
    <row r="243" spans="1:20" ht="20.100000000000001" customHeight="1">
      <c r="A243" s="18">
        <v>237</v>
      </c>
      <c r="B243" s="110" t="s">
        <v>822</v>
      </c>
      <c r="C243" s="21" t="s">
        <v>1009</v>
      </c>
      <c r="D243" s="101" t="s">
        <v>1057</v>
      </c>
      <c r="E243" s="20" t="s">
        <v>771</v>
      </c>
      <c r="H243" s="36" t="s">
        <v>342</v>
      </c>
      <c r="I243" s="36" t="s">
        <v>324</v>
      </c>
      <c r="J243" s="2">
        <v>400</v>
      </c>
      <c r="K243" s="2">
        <v>35</v>
      </c>
      <c r="L243" s="2">
        <v>0</v>
      </c>
      <c r="M243" s="2">
        <v>2</v>
      </c>
      <c r="N243" s="78" t="s">
        <v>1054</v>
      </c>
      <c r="O243" s="95" t="s">
        <v>856</v>
      </c>
      <c r="P243" s="96" t="s">
        <v>783</v>
      </c>
      <c r="Q243" s="97">
        <v>30</v>
      </c>
    </row>
    <row r="244" spans="1:20" s="55" customFormat="1" ht="20.100000000000001" customHeight="1">
      <c r="A244" s="27">
        <v>238</v>
      </c>
      <c r="B244" s="111" t="s">
        <v>822</v>
      </c>
      <c r="C244" s="31" t="s">
        <v>92</v>
      </c>
      <c r="D244" s="118" t="s">
        <v>1057</v>
      </c>
      <c r="E244" s="30" t="s">
        <v>1076</v>
      </c>
      <c r="F244" s="31"/>
      <c r="G244" s="31"/>
      <c r="H244" s="37" t="s">
        <v>342</v>
      </c>
      <c r="I244" s="37" t="s">
        <v>324</v>
      </c>
      <c r="J244" s="3">
        <v>450</v>
      </c>
      <c r="K244" s="3">
        <v>35</v>
      </c>
      <c r="L244" s="3">
        <v>0</v>
      </c>
      <c r="M244" s="3">
        <v>2</v>
      </c>
      <c r="N244" s="32" t="s">
        <v>1055</v>
      </c>
      <c r="O244" s="29" t="s">
        <v>347</v>
      </c>
      <c r="P244" s="33" t="s">
        <v>93</v>
      </c>
      <c r="Q244" s="10">
        <v>31</v>
      </c>
      <c r="R244" s="176">
        <v>11</v>
      </c>
      <c r="S244" s="93"/>
      <c r="T244" s="93"/>
    </row>
    <row r="245" spans="1:20" ht="20.100000000000001" customHeight="1">
      <c r="A245" s="18">
        <v>239</v>
      </c>
      <c r="B245" s="110" t="s">
        <v>822</v>
      </c>
      <c r="C245" s="21" t="s">
        <v>932</v>
      </c>
      <c r="D245" s="119" t="s">
        <v>1041</v>
      </c>
      <c r="E245" s="20" t="s">
        <v>773</v>
      </c>
      <c r="H245" s="36" t="s">
        <v>342</v>
      </c>
      <c r="I245" s="36" t="s">
        <v>328</v>
      </c>
      <c r="J245" s="2">
        <v>900</v>
      </c>
      <c r="K245" s="2">
        <v>50</v>
      </c>
      <c r="L245" s="2">
        <v>5</v>
      </c>
      <c r="M245" s="2">
        <v>5</v>
      </c>
      <c r="N245" s="77" t="s">
        <v>1053</v>
      </c>
      <c r="O245" s="95" t="s">
        <v>933</v>
      </c>
      <c r="P245" s="96" t="s">
        <v>934</v>
      </c>
      <c r="Q245" s="97">
        <v>15</v>
      </c>
    </row>
    <row r="246" spans="1:20" s="55" customFormat="1" ht="20.100000000000001" customHeight="1">
      <c r="A246" s="27">
        <v>240</v>
      </c>
      <c r="B246" s="111" t="s">
        <v>822</v>
      </c>
      <c r="C246" s="31" t="s">
        <v>935</v>
      </c>
      <c r="D246" s="79" t="s">
        <v>1041</v>
      </c>
      <c r="E246" s="30" t="s">
        <v>773</v>
      </c>
      <c r="F246" s="31"/>
      <c r="G246" s="31"/>
      <c r="H246" s="37" t="s">
        <v>342</v>
      </c>
      <c r="I246" s="37" t="s">
        <v>328</v>
      </c>
      <c r="J246" s="3">
        <v>1200</v>
      </c>
      <c r="K246" s="3">
        <v>50</v>
      </c>
      <c r="L246" s="3">
        <v>5</v>
      </c>
      <c r="M246" s="3">
        <v>5</v>
      </c>
      <c r="N246" s="94" t="s">
        <v>1054</v>
      </c>
      <c r="O246" s="98" t="s">
        <v>936</v>
      </c>
      <c r="P246" s="99" t="s">
        <v>937</v>
      </c>
      <c r="Q246" s="100">
        <v>15</v>
      </c>
      <c r="R246" s="176"/>
      <c r="S246" s="93"/>
      <c r="T246" s="93"/>
    </row>
    <row r="247" spans="1:20" ht="20.100000000000001" customHeight="1">
      <c r="A247" s="18">
        <v>241</v>
      </c>
      <c r="B247" s="110" t="s">
        <v>822</v>
      </c>
      <c r="C247" s="21" t="s">
        <v>116</v>
      </c>
      <c r="D247" s="119" t="s">
        <v>1041</v>
      </c>
      <c r="E247" s="20" t="s">
        <v>1038</v>
      </c>
      <c r="H247" s="36" t="s">
        <v>342</v>
      </c>
      <c r="I247" s="36" t="s">
        <v>328</v>
      </c>
      <c r="J247" s="2">
        <v>1600</v>
      </c>
      <c r="K247" s="2">
        <v>50</v>
      </c>
      <c r="L247" s="2">
        <v>5</v>
      </c>
      <c r="M247" s="2">
        <v>5</v>
      </c>
      <c r="N247" s="22" t="s">
        <v>1055</v>
      </c>
      <c r="O247" s="19" t="s">
        <v>717</v>
      </c>
      <c r="P247" s="23" t="s">
        <v>117</v>
      </c>
      <c r="Q247" s="9">
        <v>15</v>
      </c>
    </row>
    <row r="248" spans="1:20" s="55" customFormat="1" ht="20.100000000000001" customHeight="1">
      <c r="A248" s="27">
        <v>242</v>
      </c>
      <c r="B248" s="111" t="s">
        <v>822</v>
      </c>
      <c r="C248" s="31" t="s">
        <v>140</v>
      </c>
      <c r="D248" s="117" t="s">
        <v>1040</v>
      </c>
      <c r="E248" s="30" t="s">
        <v>1039</v>
      </c>
      <c r="F248" s="31"/>
      <c r="G248" s="31"/>
      <c r="H248" s="37" t="s">
        <v>328</v>
      </c>
      <c r="I248" s="37" t="s">
        <v>324</v>
      </c>
      <c r="J248" s="3">
        <v>770</v>
      </c>
      <c r="K248" s="3">
        <v>25</v>
      </c>
      <c r="L248" s="3">
        <v>0</v>
      </c>
      <c r="M248" s="3">
        <v>4</v>
      </c>
      <c r="N248" s="32" t="s">
        <v>1055</v>
      </c>
      <c r="O248" s="29" t="s">
        <v>351</v>
      </c>
      <c r="P248" s="33" t="s">
        <v>141</v>
      </c>
      <c r="Q248" s="10">
        <v>25</v>
      </c>
      <c r="R248" s="176">
        <v>20</v>
      </c>
      <c r="S248" s="93"/>
      <c r="T248" s="93"/>
    </row>
    <row r="249" spans="1:20" ht="20.100000000000001" customHeight="1">
      <c r="A249" s="18">
        <v>243</v>
      </c>
      <c r="B249" s="110" t="s">
        <v>822</v>
      </c>
      <c r="C249" s="19" t="s">
        <v>291</v>
      </c>
      <c r="D249" s="101" t="s">
        <v>1057</v>
      </c>
      <c r="E249" s="20" t="s">
        <v>1039</v>
      </c>
      <c r="H249" s="36" t="s">
        <v>342</v>
      </c>
      <c r="I249" s="36" t="s">
        <v>330</v>
      </c>
      <c r="J249" s="49">
        <v>1250</v>
      </c>
      <c r="K249" s="49">
        <v>50</v>
      </c>
      <c r="L249" s="49">
        <v>6</v>
      </c>
      <c r="M249" s="49">
        <v>2</v>
      </c>
      <c r="N249" s="22" t="s">
        <v>1055</v>
      </c>
      <c r="O249" s="19" t="s">
        <v>438</v>
      </c>
      <c r="P249" s="23" t="s">
        <v>137</v>
      </c>
      <c r="Q249" s="9">
        <v>4</v>
      </c>
    </row>
    <row r="250" spans="1:20" s="55" customFormat="1" ht="20.100000000000001" customHeight="1">
      <c r="A250" s="27">
        <v>244</v>
      </c>
      <c r="B250" s="111" t="s">
        <v>822</v>
      </c>
      <c r="C250" s="29" t="s">
        <v>292</v>
      </c>
      <c r="D250" s="79" t="s">
        <v>1041</v>
      </c>
      <c r="E250" s="30" t="s">
        <v>1037</v>
      </c>
      <c r="F250" s="31"/>
      <c r="G250" s="31"/>
      <c r="H250" s="37" t="s">
        <v>328</v>
      </c>
      <c r="I250" s="30" t="s">
        <v>1058</v>
      </c>
      <c r="J250" s="3">
        <v>850</v>
      </c>
      <c r="K250" s="3">
        <v>50</v>
      </c>
      <c r="L250" s="3">
        <v>1</v>
      </c>
      <c r="M250" s="3">
        <v>6</v>
      </c>
      <c r="N250" s="32" t="s">
        <v>1055</v>
      </c>
      <c r="O250" s="29" t="s">
        <v>721</v>
      </c>
      <c r="P250" s="90" t="s">
        <v>766</v>
      </c>
      <c r="Q250" s="10">
        <v>15</v>
      </c>
      <c r="R250" s="176"/>
      <c r="S250" s="93"/>
      <c r="T250" s="93"/>
    </row>
    <row r="251" spans="1:20" ht="20.100000000000001" customHeight="1">
      <c r="A251" s="18">
        <v>245</v>
      </c>
      <c r="B251" s="110" t="s">
        <v>822</v>
      </c>
      <c r="C251" s="21" t="s">
        <v>21</v>
      </c>
      <c r="D251" s="102" t="s">
        <v>1040</v>
      </c>
      <c r="E251" s="20" t="s">
        <v>11</v>
      </c>
      <c r="H251" s="36" t="s">
        <v>330</v>
      </c>
      <c r="I251" s="36" t="s">
        <v>330</v>
      </c>
      <c r="J251" s="2">
        <v>830</v>
      </c>
      <c r="K251" s="2">
        <v>50</v>
      </c>
      <c r="L251" s="2">
        <v>0</v>
      </c>
      <c r="M251" s="2">
        <v>4</v>
      </c>
      <c r="N251" s="77" t="s">
        <v>1053</v>
      </c>
      <c r="O251" s="95" t="s">
        <v>947</v>
      </c>
      <c r="P251" s="96" t="s">
        <v>53</v>
      </c>
      <c r="Q251" s="97">
        <v>25</v>
      </c>
    </row>
    <row r="252" spans="1:20" s="55" customFormat="1" ht="20.100000000000001" customHeight="1">
      <c r="A252" s="27">
        <v>246</v>
      </c>
      <c r="B252" s="111" t="s">
        <v>822</v>
      </c>
      <c r="C252" s="31" t="s">
        <v>22</v>
      </c>
      <c r="D252" s="117" t="s">
        <v>1040</v>
      </c>
      <c r="E252" s="30" t="s">
        <v>11</v>
      </c>
      <c r="F252" s="31"/>
      <c r="G252" s="31"/>
      <c r="H252" s="37" t="s">
        <v>330</v>
      </c>
      <c r="I252" s="37" t="s">
        <v>330</v>
      </c>
      <c r="J252" s="3">
        <v>1030</v>
      </c>
      <c r="K252" s="3">
        <v>50</v>
      </c>
      <c r="L252" s="3">
        <v>0</v>
      </c>
      <c r="M252" s="3">
        <v>4</v>
      </c>
      <c r="N252" s="94" t="s">
        <v>1054</v>
      </c>
      <c r="O252" s="98" t="s">
        <v>949</v>
      </c>
      <c r="P252" s="99" t="s">
        <v>53</v>
      </c>
      <c r="Q252" s="100">
        <v>30</v>
      </c>
      <c r="R252" s="176"/>
      <c r="S252" s="93"/>
      <c r="T252" s="93"/>
    </row>
    <row r="253" spans="1:20" ht="20.100000000000001" customHeight="1" thickBot="1">
      <c r="A253" s="18">
        <v>247</v>
      </c>
      <c r="B253" s="110" t="s">
        <v>822</v>
      </c>
      <c r="C253" s="21" t="s">
        <v>23</v>
      </c>
      <c r="D253" s="102" t="s">
        <v>1040</v>
      </c>
      <c r="E253" s="20" t="s">
        <v>11</v>
      </c>
      <c r="H253" s="36" t="s">
        <v>330</v>
      </c>
      <c r="I253" s="36" t="s">
        <v>330</v>
      </c>
      <c r="J253" s="2">
        <v>1430</v>
      </c>
      <c r="K253" s="2">
        <v>50</v>
      </c>
      <c r="L253" s="2">
        <v>0</v>
      </c>
      <c r="M253" s="2">
        <v>4</v>
      </c>
      <c r="N253" s="22" t="s">
        <v>1055</v>
      </c>
      <c r="O253" s="19" t="s">
        <v>394</v>
      </c>
      <c r="P253" s="23" t="s">
        <v>53</v>
      </c>
      <c r="Q253" s="9">
        <v>21</v>
      </c>
    </row>
    <row r="254" spans="1:20" s="55" customFormat="1" ht="20.100000000000001" customHeight="1" thickTop="1" thickBot="1">
      <c r="A254" s="27">
        <v>248</v>
      </c>
      <c r="B254" s="111" t="s">
        <v>822</v>
      </c>
      <c r="C254" s="29" t="s">
        <v>293</v>
      </c>
      <c r="D254" s="117" t="s">
        <v>1040</v>
      </c>
      <c r="E254" s="30" t="s">
        <v>1076</v>
      </c>
      <c r="F254" s="31"/>
      <c r="G254" s="31"/>
      <c r="H254" s="30" t="s">
        <v>1058</v>
      </c>
      <c r="I254" s="37" t="s">
        <v>328</v>
      </c>
      <c r="J254" s="50">
        <v>780</v>
      </c>
      <c r="K254" s="50">
        <v>80</v>
      </c>
      <c r="L254" s="50">
        <v>0</v>
      </c>
      <c r="M254" s="50">
        <v>3</v>
      </c>
      <c r="N254" s="32" t="s">
        <v>1055</v>
      </c>
      <c r="O254" s="29" t="s">
        <v>391</v>
      </c>
      <c r="P254" s="83" t="s">
        <v>723</v>
      </c>
      <c r="Q254" s="88" t="s">
        <v>751</v>
      </c>
      <c r="R254" s="176">
        <v>9</v>
      </c>
      <c r="S254" s="93"/>
      <c r="T254" s="93"/>
    </row>
    <row r="255" spans="1:20" ht="20.100000000000001" customHeight="1" thickTop="1">
      <c r="A255" s="18">
        <v>249</v>
      </c>
      <c r="B255" s="110" t="s">
        <v>822</v>
      </c>
      <c r="C255" s="19" t="s">
        <v>1017</v>
      </c>
      <c r="D255" s="101" t="s">
        <v>1057</v>
      </c>
      <c r="E255" s="20" t="s">
        <v>1037</v>
      </c>
      <c r="H255" s="36" t="s">
        <v>324</v>
      </c>
      <c r="I255" s="20" t="s">
        <v>1058</v>
      </c>
      <c r="J255" s="2">
        <v>1120</v>
      </c>
      <c r="K255" s="2">
        <v>50</v>
      </c>
      <c r="L255" s="2">
        <v>0</v>
      </c>
      <c r="M255" s="2">
        <v>2</v>
      </c>
      <c r="N255" s="22" t="s">
        <v>1055</v>
      </c>
      <c r="O255" s="19" t="s">
        <v>724</v>
      </c>
      <c r="P255" s="23" t="s">
        <v>39</v>
      </c>
      <c r="Q255" s="9">
        <v>26</v>
      </c>
      <c r="R255" s="174">
        <v>21</v>
      </c>
      <c r="S255" s="68" t="s">
        <v>464</v>
      </c>
    </row>
    <row r="256" spans="1:20" s="55" customFormat="1" ht="20.100000000000001" customHeight="1">
      <c r="A256" s="27">
        <v>250</v>
      </c>
      <c r="B256" s="111" t="s">
        <v>822</v>
      </c>
      <c r="C256" s="29" t="s">
        <v>181</v>
      </c>
      <c r="D256" s="118" t="s">
        <v>1057</v>
      </c>
      <c r="E256" s="30" t="s">
        <v>1037</v>
      </c>
      <c r="F256" s="31"/>
      <c r="G256" s="31"/>
      <c r="H256" s="30" t="s">
        <v>1058</v>
      </c>
      <c r="I256" s="30" t="s">
        <v>1058</v>
      </c>
      <c r="J256" s="3">
        <v>710</v>
      </c>
      <c r="K256" s="3">
        <v>80</v>
      </c>
      <c r="L256" s="3">
        <v>0</v>
      </c>
      <c r="M256" s="3">
        <v>1</v>
      </c>
      <c r="N256" s="32" t="s">
        <v>1055</v>
      </c>
      <c r="O256" s="29" t="s">
        <v>340</v>
      </c>
      <c r="P256" s="51" t="s">
        <v>174</v>
      </c>
      <c r="Q256" s="10">
        <v>12</v>
      </c>
      <c r="R256" s="176">
        <v>2</v>
      </c>
      <c r="S256" s="93"/>
      <c r="T256" s="93"/>
    </row>
    <row r="257" spans="1:20" ht="20.100000000000001" customHeight="1">
      <c r="A257" s="18">
        <v>251</v>
      </c>
      <c r="B257" s="110" t="s">
        <v>822</v>
      </c>
      <c r="C257" s="21" t="s">
        <v>1016</v>
      </c>
      <c r="D257" s="101" t="s">
        <v>1057</v>
      </c>
      <c r="E257" s="20" t="s">
        <v>1038</v>
      </c>
      <c r="H257" s="20" t="s">
        <v>1058</v>
      </c>
      <c r="I257" s="36" t="s">
        <v>324</v>
      </c>
      <c r="J257" s="2">
        <v>920</v>
      </c>
      <c r="K257" s="2">
        <v>50</v>
      </c>
      <c r="L257" s="2">
        <v>0</v>
      </c>
      <c r="M257" s="2">
        <v>2</v>
      </c>
      <c r="N257" s="22" t="s">
        <v>1055</v>
      </c>
      <c r="O257" s="19" t="s">
        <v>423</v>
      </c>
      <c r="P257" s="41" t="s">
        <v>752</v>
      </c>
      <c r="Q257" s="9">
        <v>31</v>
      </c>
      <c r="R257" s="174">
        <v>26</v>
      </c>
      <c r="S257" s="72" t="s">
        <v>167</v>
      </c>
    </row>
    <row r="258" spans="1:20" s="55" customFormat="1" ht="20.100000000000001" customHeight="1">
      <c r="A258" s="27">
        <v>252</v>
      </c>
      <c r="B258" s="111" t="s">
        <v>822</v>
      </c>
      <c r="C258" s="31" t="s">
        <v>202</v>
      </c>
      <c r="D258" s="118" t="s">
        <v>1057</v>
      </c>
      <c r="E258" s="30" t="s">
        <v>1037</v>
      </c>
      <c r="F258" s="31"/>
      <c r="G258" s="31"/>
      <c r="H258" s="37" t="s">
        <v>342</v>
      </c>
      <c r="I258" s="30" t="s">
        <v>1058</v>
      </c>
      <c r="J258" s="3">
        <v>680</v>
      </c>
      <c r="K258" s="3">
        <v>50</v>
      </c>
      <c r="L258" s="3">
        <v>1</v>
      </c>
      <c r="M258" s="3">
        <v>1</v>
      </c>
      <c r="N258" s="91" t="s">
        <v>1053</v>
      </c>
      <c r="O258" s="98" t="s">
        <v>203</v>
      </c>
      <c r="P258" s="99" t="s">
        <v>204</v>
      </c>
      <c r="Q258" s="100">
        <v>30</v>
      </c>
      <c r="R258" s="176"/>
      <c r="S258" s="93"/>
      <c r="T258" s="93"/>
    </row>
    <row r="259" spans="1:20" ht="20.100000000000001" customHeight="1">
      <c r="A259" s="18">
        <v>253</v>
      </c>
      <c r="B259" s="110" t="s">
        <v>822</v>
      </c>
      <c r="C259" s="21" t="s">
        <v>206</v>
      </c>
      <c r="D259" s="101" t="s">
        <v>1057</v>
      </c>
      <c r="E259" s="20" t="s">
        <v>1037</v>
      </c>
      <c r="H259" s="36" t="s">
        <v>342</v>
      </c>
      <c r="I259" s="20" t="s">
        <v>1058</v>
      </c>
      <c r="J259" s="2">
        <v>880</v>
      </c>
      <c r="K259" s="2">
        <v>50</v>
      </c>
      <c r="L259" s="2">
        <v>1</v>
      </c>
      <c r="M259" s="2">
        <v>1</v>
      </c>
      <c r="N259" s="78" t="s">
        <v>1054</v>
      </c>
      <c r="O259" s="95" t="s">
        <v>205</v>
      </c>
      <c r="P259" s="96" t="s">
        <v>204</v>
      </c>
      <c r="Q259" s="97">
        <v>35</v>
      </c>
    </row>
    <row r="260" spans="1:20" s="55" customFormat="1" ht="20.100000000000001" customHeight="1">
      <c r="A260" s="27">
        <v>254</v>
      </c>
      <c r="B260" s="111" t="s">
        <v>822</v>
      </c>
      <c r="C260" s="31" t="s">
        <v>207</v>
      </c>
      <c r="D260" s="118" t="s">
        <v>1057</v>
      </c>
      <c r="E260" s="30" t="s">
        <v>1037</v>
      </c>
      <c r="F260" s="31"/>
      <c r="G260" s="31"/>
      <c r="H260" s="37" t="s">
        <v>342</v>
      </c>
      <c r="I260" s="30" t="s">
        <v>1058</v>
      </c>
      <c r="J260" s="3">
        <v>1080</v>
      </c>
      <c r="K260" s="3">
        <v>50</v>
      </c>
      <c r="L260" s="3">
        <v>1</v>
      </c>
      <c r="M260" s="3">
        <v>1</v>
      </c>
      <c r="N260" s="32" t="s">
        <v>1055</v>
      </c>
      <c r="O260" s="29" t="s">
        <v>398</v>
      </c>
      <c r="P260" s="43" t="s">
        <v>204</v>
      </c>
      <c r="Q260" s="10">
        <v>41</v>
      </c>
      <c r="R260" s="176">
        <v>26</v>
      </c>
      <c r="S260" s="93"/>
      <c r="T260" s="93"/>
    </row>
    <row r="261" spans="1:20" ht="20.100000000000001" customHeight="1" thickBot="1">
      <c r="A261" s="18">
        <v>255</v>
      </c>
      <c r="B261" s="110" t="s">
        <v>822</v>
      </c>
      <c r="C261" s="19" t="s">
        <v>294</v>
      </c>
      <c r="D261" s="102" t="s">
        <v>1040</v>
      </c>
      <c r="E261" s="20" t="s">
        <v>1038</v>
      </c>
      <c r="H261" s="36" t="s">
        <v>328</v>
      </c>
      <c r="I261" s="36" t="s">
        <v>330</v>
      </c>
      <c r="J261" s="49">
        <v>890</v>
      </c>
      <c r="K261" s="49">
        <v>20</v>
      </c>
      <c r="L261" s="49">
        <v>2</v>
      </c>
      <c r="M261" s="49">
        <v>4</v>
      </c>
      <c r="N261" s="22" t="s">
        <v>1055</v>
      </c>
      <c r="O261" s="19" t="s">
        <v>400</v>
      </c>
      <c r="P261" s="23" t="s">
        <v>178</v>
      </c>
      <c r="Q261" s="9">
        <v>26</v>
      </c>
    </row>
    <row r="262" spans="1:20" s="55" customFormat="1" ht="20.100000000000001" customHeight="1" thickTop="1" thickBot="1">
      <c r="A262" s="27">
        <v>256</v>
      </c>
      <c r="B262" s="111" t="s">
        <v>822</v>
      </c>
      <c r="C262" s="29" t="s">
        <v>1015</v>
      </c>
      <c r="D262" s="118" t="s">
        <v>1057</v>
      </c>
      <c r="E262" s="30" t="s">
        <v>295</v>
      </c>
      <c r="F262" s="31"/>
      <c r="G262" s="31"/>
      <c r="H262" s="37" t="s">
        <v>324</v>
      </c>
      <c r="I262" s="30" t="s">
        <v>1058</v>
      </c>
      <c r="J262" s="3">
        <v>910</v>
      </c>
      <c r="K262" s="3">
        <v>50</v>
      </c>
      <c r="L262" s="3">
        <v>0</v>
      </c>
      <c r="M262" s="3">
        <v>2</v>
      </c>
      <c r="N262" s="179" t="s">
        <v>1055</v>
      </c>
      <c r="O262" s="180" t="s">
        <v>372</v>
      </c>
      <c r="P262" s="162" t="s">
        <v>556</v>
      </c>
      <c r="Q262" s="161">
        <v>36</v>
      </c>
      <c r="R262" s="176">
        <v>11</v>
      </c>
      <c r="S262" s="93" t="s">
        <v>584</v>
      </c>
      <c r="T262" s="93"/>
    </row>
    <row r="263" spans="1:20" ht="20.100000000000001" customHeight="1" thickTop="1">
      <c r="A263" s="18">
        <v>257</v>
      </c>
      <c r="B263" s="110" t="s">
        <v>822</v>
      </c>
      <c r="C263" s="19" t="s">
        <v>298</v>
      </c>
      <c r="D263" s="119" t="s">
        <v>1041</v>
      </c>
      <c r="E263" s="20" t="s">
        <v>296</v>
      </c>
      <c r="H263" s="36" t="s">
        <v>328</v>
      </c>
      <c r="I263" s="36" t="s">
        <v>330</v>
      </c>
      <c r="J263" s="49">
        <v>920</v>
      </c>
      <c r="K263" s="49">
        <v>50</v>
      </c>
      <c r="L263" s="49">
        <v>2</v>
      </c>
      <c r="M263" s="49">
        <v>5</v>
      </c>
      <c r="N263" s="22" t="s">
        <v>1055</v>
      </c>
      <c r="O263" s="19" t="s">
        <v>321</v>
      </c>
      <c r="P263" s="23" t="s">
        <v>320</v>
      </c>
      <c r="Q263" s="9">
        <v>15</v>
      </c>
      <c r="R263" s="174">
        <v>10</v>
      </c>
    </row>
    <row r="264" spans="1:20" s="55" customFormat="1" ht="20.100000000000001" customHeight="1">
      <c r="A264" s="27">
        <v>258</v>
      </c>
      <c r="B264" s="111" t="s">
        <v>822</v>
      </c>
      <c r="C264" s="31" t="s">
        <v>826</v>
      </c>
      <c r="D264" s="118" t="s">
        <v>1057</v>
      </c>
      <c r="E264" s="30" t="s">
        <v>297</v>
      </c>
      <c r="F264" s="31"/>
      <c r="G264" s="31"/>
      <c r="H264" s="37" t="s">
        <v>324</v>
      </c>
      <c r="I264" s="30" t="s">
        <v>1058</v>
      </c>
      <c r="J264" s="3">
        <v>670</v>
      </c>
      <c r="K264" s="3">
        <v>50</v>
      </c>
      <c r="L264" s="3">
        <v>0</v>
      </c>
      <c r="M264" s="3">
        <v>1</v>
      </c>
      <c r="N264" s="32" t="s">
        <v>1055</v>
      </c>
      <c r="O264" s="29" t="s">
        <v>345</v>
      </c>
      <c r="P264" s="33" t="s">
        <v>827</v>
      </c>
      <c r="Q264" s="10">
        <v>25</v>
      </c>
      <c r="R264" s="176">
        <v>20</v>
      </c>
      <c r="S264" s="93"/>
      <c r="T264" s="93"/>
    </row>
    <row r="265" spans="1:20" ht="20.100000000000001" customHeight="1">
      <c r="A265" s="18">
        <v>259</v>
      </c>
      <c r="B265" s="110" t="s">
        <v>822</v>
      </c>
      <c r="C265" s="19" t="s">
        <v>494</v>
      </c>
      <c r="D265" s="102" t="s">
        <v>1040</v>
      </c>
      <c r="E265" s="20" t="s">
        <v>493</v>
      </c>
      <c r="H265" s="36" t="s">
        <v>342</v>
      </c>
      <c r="I265" s="36" t="s">
        <v>324</v>
      </c>
      <c r="J265" s="2">
        <v>1480</v>
      </c>
      <c r="K265" s="2">
        <v>15</v>
      </c>
      <c r="L265" s="2">
        <v>5</v>
      </c>
      <c r="M265" s="2">
        <v>3</v>
      </c>
      <c r="N265" s="22" t="s">
        <v>1055</v>
      </c>
      <c r="O265" s="19" t="s">
        <v>394</v>
      </c>
      <c r="P265" s="41" t="s">
        <v>496</v>
      </c>
      <c r="Q265" s="9">
        <v>14</v>
      </c>
      <c r="R265" s="174">
        <v>9</v>
      </c>
    </row>
    <row r="266" spans="1:20" s="55" customFormat="1" ht="20.100000000000001" customHeight="1">
      <c r="A266" s="27">
        <v>260</v>
      </c>
      <c r="B266" s="111" t="s">
        <v>822</v>
      </c>
      <c r="C266" s="29" t="s">
        <v>574</v>
      </c>
      <c r="D266" s="79" t="s">
        <v>1041</v>
      </c>
      <c r="E266" s="30" t="s">
        <v>492</v>
      </c>
      <c r="F266" s="31"/>
      <c r="G266" s="31"/>
      <c r="H266" s="37" t="s">
        <v>330</v>
      </c>
      <c r="I266" s="37" t="s">
        <v>330</v>
      </c>
      <c r="J266" s="3">
        <v>1940</v>
      </c>
      <c r="K266" s="3">
        <v>50</v>
      </c>
      <c r="L266" s="3">
        <v>2</v>
      </c>
      <c r="M266" s="3">
        <v>6</v>
      </c>
      <c r="N266" s="32" t="s">
        <v>1055</v>
      </c>
      <c r="O266" s="29" t="s">
        <v>498</v>
      </c>
      <c r="P266" s="33" t="s">
        <v>495</v>
      </c>
      <c r="Q266" s="10">
        <v>50</v>
      </c>
      <c r="R266" s="176">
        <v>20</v>
      </c>
      <c r="S266" s="93"/>
      <c r="T266" s="93"/>
    </row>
    <row r="267" spans="1:20" ht="20.100000000000001" customHeight="1">
      <c r="A267" s="18">
        <v>261</v>
      </c>
      <c r="B267" s="110" t="s">
        <v>822</v>
      </c>
      <c r="C267" s="19" t="s">
        <v>518</v>
      </c>
      <c r="D267" s="102" t="s">
        <v>1040</v>
      </c>
      <c r="E267" s="20" t="s">
        <v>519</v>
      </c>
      <c r="H267" s="36" t="s">
        <v>328</v>
      </c>
      <c r="I267" s="20" t="s">
        <v>1058</v>
      </c>
      <c r="J267" s="2">
        <v>870</v>
      </c>
      <c r="K267" s="2">
        <v>50</v>
      </c>
      <c r="L267" s="2">
        <v>4</v>
      </c>
      <c r="M267" s="2">
        <v>4</v>
      </c>
      <c r="N267" s="22" t="s">
        <v>1055</v>
      </c>
      <c r="O267" s="21" t="s">
        <v>527</v>
      </c>
      <c r="P267" s="41" t="s">
        <v>522</v>
      </c>
      <c r="Q267" s="9">
        <v>28</v>
      </c>
      <c r="R267" s="174">
        <v>18</v>
      </c>
    </row>
    <row r="268" spans="1:20" s="55" customFormat="1" ht="20.100000000000001" customHeight="1">
      <c r="A268" s="27">
        <v>262</v>
      </c>
      <c r="B268" s="111" t="s">
        <v>822</v>
      </c>
      <c r="C268" s="31" t="s">
        <v>509</v>
      </c>
      <c r="D268" s="117" t="s">
        <v>507</v>
      </c>
      <c r="E268" s="30" t="s">
        <v>506</v>
      </c>
      <c r="F268" s="31"/>
      <c r="G268" s="31"/>
      <c r="H268" s="37" t="s">
        <v>330</v>
      </c>
      <c r="I268" s="37" t="s">
        <v>342</v>
      </c>
      <c r="J268" s="3">
        <v>780</v>
      </c>
      <c r="K268" s="3">
        <v>85</v>
      </c>
      <c r="L268" s="3">
        <v>2</v>
      </c>
      <c r="M268" s="3">
        <v>4</v>
      </c>
      <c r="N268" s="91" t="s">
        <v>1053</v>
      </c>
      <c r="O268" s="98" t="s">
        <v>851</v>
      </c>
      <c r="P268" s="99" t="s">
        <v>508</v>
      </c>
      <c r="Q268" s="100">
        <v>12</v>
      </c>
      <c r="R268" s="176"/>
      <c r="S268" s="93"/>
      <c r="T268" s="93"/>
    </row>
    <row r="269" spans="1:20" ht="20.100000000000001" customHeight="1">
      <c r="A269" s="18">
        <v>263</v>
      </c>
      <c r="B269" s="110" t="s">
        <v>822</v>
      </c>
      <c r="C269" s="21" t="s">
        <v>510</v>
      </c>
      <c r="D269" s="102" t="s">
        <v>1040</v>
      </c>
      <c r="E269" s="20" t="s">
        <v>506</v>
      </c>
      <c r="H269" s="36" t="s">
        <v>330</v>
      </c>
      <c r="I269" s="36" t="s">
        <v>342</v>
      </c>
      <c r="J269" s="2">
        <v>980</v>
      </c>
      <c r="K269" s="2">
        <v>85</v>
      </c>
      <c r="L269" s="2">
        <v>2</v>
      </c>
      <c r="M269" s="2">
        <v>4</v>
      </c>
      <c r="N269" s="78" t="s">
        <v>1054</v>
      </c>
      <c r="O269" s="95" t="s">
        <v>860</v>
      </c>
      <c r="P269" s="96" t="s">
        <v>512</v>
      </c>
      <c r="Q269" s="97">
        <v>20</v>
      </c>
    </row>
    <row r="270" spans="1:20" s="55" customFormat="1" ht="20.100000000000001" customHeight="1">
      <c r="A270" s="27">
        <v>264</v>
      </c>
      <c r="B270" s="111" t="s">
        <v>822</v>
      </c>
      <c r="C270" s="31" t="s">
        <v>511</v>
      </c>
      <c r="D270" s="117" t="s">
        <v>507</v>
      </c>
      <c r="E270" s="30" t="s">
        <v>506</v>
      </c>
      <c r="F270" s="31"/>
      <c r="G270" s="31"/>
      <c r="H270" s="37" t="s">
        <v>330</v>
      </c>
      <c r="I270" s="37" t="s">
        <v>342</v>
      </c>
      <c r="J270" s="3">
        <v>1380</v>
      </c>
      <c r="K270" s="3">
        <v>85</v>
      </c>
      <c r="L270" s="3">
        <v>2</v>
      </c>
      <c r="M270" s="3">
        <v>4</v>
      </c>
      <c r="N270" s="32" t="s">
        <v>1055</v>
      </c>
      <c r="O270" s="29" t="s">
        <v>418</v>
      </c>
      <c r="P270" s="51" t="s">
        <v>514</v>
      </c>
      <c r="Q270" s="10">
        <v>24</v>
      </c>
      <c r="R270" s="176"/>
      <c r="S270" s="93"/>
      <c r="T270" s="93"/>
    </row>
    <row r="271" spans="1:20" ht="20.100000000000001" customHeight="1">
      <c r="A271" s="18">
        <v>265</v>
      </c>
      <c r="B271" s="110" t="s">
        <v>822</v>
      </c>
      <c r="C271" s="21" t="s">
        <v>524</v>
      </c>
      <c r="D271" s="102" t="s">
        <v>1040</v>
      </c>
      <c r="E271" s="20" t="s">
        <v>521</v>
      </c>
      <c r="H271" s="36" t="s">
        <v>328</v>
      </c>
      <c r="I271" s="36" t="s">
        <v>330</v>
      </c>
      <c r="J271" s="2">
        <v>480</v>
      </c>
      <c r="K271" s="2">
        <v>40</v>
      </c>
      <c r="L271" s="2">
        <v>0</v>
      </c>
      <c r="M271" s="2">
        <v>3</v>
      </c>
      <c r="N271" s="22" t="s">
        <v>1055</v>
      </c>
      <c r="O271" s="19" t="s">
        <v>359</v>
      </c>
      <c r="P271" s="23" t="s">
        <v>525</v>
      </c>
      <c r="Q271" s="9">
        <v>35</v>
      </c>
      <c r="R271" s="174">
        <v>30</v>
      </c>
    </row>
    <row r="272" spans="1:20" s="55" customFormat="1" ht="20.100000000000001" customHeight="1">
      <c r="A272" s="27">
        <v>266</v>
      </c>
      <c r="B272" s="111" t="s">
        <v>822</v>
      </c>
      <c r="C272" s="31" t="s">
        <v>572</v>
      </c>
      <c r="D272" s="117" t="s">
        <v>1040</v>
      </c>
      <c r="E272" s="30" t="s">
        <v>567</v>
      </c>
      <c r="F272" s="31"/>
      <c r="G272" s="31"/>
      <c r="H272" s="30" t="s">
        <v>1058</v>
      </c>
      <c r="I272" s="37" t="s">
        <v>324</v>
      </c>
      <c r="J272" s="3">
        <v>830</v>
      </c>
      <c r="K272" s="3">
        <v>50</v>
      </c>
      <c r="L272" s="3">
        <v>0</v>
      </c>
      <c r="M272" s="3">
        <v>3</v>
      </c>
      <c r="N272" s="32" t="s">
        <v>1055</v>
      </c>
      <c r="O272" s="29" t="s">
        <v>570</v>
      </c>
      <c r="P272" s="51" t="s">
        <v>571</v>
      </c>
      <c r="Q272" s="7">
        <v>33</v>
      </c>
      <c r="R272" s="176">
        <v>18</v>
      </c>
      <c r="S272" s="93" t="s">
        <v>568</v>
      </c>
      <c r="T272" s="93"/>
    </row>
    <row r="273" spans="1:20" ht="20.100000000000001" customHeight="1">
      <c r="A273" s="18">
        <v>267</v>
      </c>
      <c r="B273" s="110" t="s">
        <v>822</v>
      </c>
      <c r="C273" s="21" t="s">
        <v>529</v>
      </c>
      <c r="D273" s="101" t="s">
        <v>1057</v>
      </c>
      <c r="E273" s="20" t="s">
        <v>1076</v>
      </c>
      <c r="H273" s="36" t="s">
        <v>328</v>
      </c>
      <c r="I273" s="36" t="s">
        <v>328</v>
      </c>
      <c r="J273" s="2">
        <v>400</v>
      </c>
      <c r="K273" s="2">
        <v>50</v>
      </c>
      <c r="L273" s="2">
        <v>0</v>
      </c>
      <c r="M273" s="2">
        <v>1</v>
      </c>
      <c r="N273" s="78" t="s">
        <v>1054</v>
      </c>
      <c r="O273" s="95" t="s">
        <v>1011</v>
      </c>
      <c r="P273" s="96" t="s">
        <v>838</v>
      </c>
      <c r="Q273" s="97">
        <v>30</v>
      </c>
    </row>
    <row r="274" spans="1:20" s="55" customFormat="1" ht="20.100000000000001" customHeight="1">
      <c r="A274" s="27">
        <v>268</v>
      </c>
      <c r="B274" s="111" t="s">
        <v>822</v>
      </c>
      <c r="C274" s="31" t="s">
        <v>530</v>
      </c>
      <c r="D274" s="118" t="s">
        <v>1057</v>
      </c>
      <c r="E274" s="30" t="s">
        <v>1076</v>
      </c>
      <c r="F274" s="31"/>
      <c r="G274" s="31"/>
      <c r="H274" s="37" t="s">
        <v>328</v>
      </c>
      <c r="I274" s="37" t="s">
        <v>328</v>
      </c>
      <c r="J274" s="3">
        <v>800</v>
      </c>
      <c r="K274" s="3">
        <v>50</v>
      </c>
      <c r="L274" s="3">
        <v>0</v>
      </c>
      <c r="M274" s="3">
        <v>1</v>
      </c>
      <c r="N274" s="32" t="s">
        <v>1055</v>
      </c>
      <c r="O274" s="29" t="s">
        <v>531</v>
      </c>
      <c r="P274" s="33" t="s">
        <v>211</v>
      </c>
      <c r="Q274" s="10">
        <v>35</v>
      </c>
      <c r="R274" s="176">
        <v>10</v>
      </c>
      <c r="S274" s="93"/>
      <c r="T274" s="93"/>
    </row>
    <row r="275" spans="1:20" ht="20.100000000000001" customHeight="1">
      <c r="A275" s="18">
        <v>269</v>
      </c>
      <c r="B275" s="110" t="s">
        <v>822</v>
      </c>
      <c r="C275" s="19" t="s">
        <v>559</v>
      </c>
      <c r="D275" s="102" t="s">
        <v>1040</v>
      </c>
      <c r="E275" s="20" t="s">
        <v>1036</v>
      </c>
      <c r="H275" s="36" t="s">
        <v>328</v>
      </c>
      <c r="I275" s="36" t="s">
        <v>330</v>
      </c>
      <c r="J275" s="2">
        <v>2100</v>
      </c>
      <c r="K275" s="2">
        <v>70</v>
      </c>
      <c r="L275" s="2">
        <v>0</v>
      </c>
      <c r="M275" s="2">
        <v>3</v>
      </c>
      <c r="N275" s="22" t="s">
        <v>1055</v>
      </c>
      <c r="O275" s="19" t="s">
        <v>353</v>
      </c>
      <c r="P275" s="41" t="s">
        <v>558</v>
      </c>
      <c r="Q275" s="9">
        <v>55</v>
      </c>
      <c r="R275" s="174">
        <v>40</v>
      </c>
    </row>
    <row r="276" spans="1:20" s="55" customFormat="1" ht="20.100000000000001" customHeight="1">
      <c r="A276" s="27">
        <v>270</v>
      </c>
      <c r="B276" s="111" t="s">
        <v>822</v>
      </c>
      <c r="C276" s="31" t="s">
        <v>576</v>
      </c>
      <c r="D276" s="117" t="s">
        <v>1040</v>
      </c>
      <c r="E276" s="30" t="s">
        <v>1076</v>
      </c>
      <c r="F276" s="31"/>
      <c r="G276" s="31"/>
      <c r="H276" s="37" t="s">
        <v>342</v>
      </c>
      <c r="I276" s="37" t="s">
        <v>328</v>
      </c>
      <c r="J276" s="3">
        <v>830</v>
      </c>
      <c r="K276" s="3">
        <v>66</v>
      </c>
      <c r="L276" s="3">
        <v>0</v>
      </c>
      <c r="M276" s="3">
        <v>4</v>
      </c>
      <c r="N276" s="32" t="s">
        <v>1055</v>
      </c>
      <c r="O276" s="29" t="s">
        <v>396</v>
      </c>
      <c r="P276" s="33" t="s">
        <v>39</v>
      </c>
      <c r="Q276" s="10">
        <v>12</v>
      </c>
      <c r="R276" s="176">
        <v>7</v>
      </c>
      <c r="S276" s="93"/>
      <c r="T276" s="93"/>
    </row>
    <row r="277" spans="1:20" ht="20.100000000000001" customHeight="1">
      <c r="A277" s="18">
        <v>271</v>
      </c>
      <c r="B277" s="110" t="s">
        <v>822</v>
      </c>
      <c r="C277" s="19" t="s">
        <v>580</v>
      </c>
      <c r="D277" s="101" t="s">
        <v>1057</v>
      </c>
      <c r="E277" s="20" t="s">
        <v>1076</v>
      </c>
      <c r="H277" s="36" t="s">
        <v>324</v>
      </c>
      <c r="I277" s="36" t="s">
        <v>324</v>
      </c>
      <c r="J277" s="2">
        <v>1010</v>
      </c>
      <c r="K277" s="2">
        <v>60</v>
      </c>
      <c r="L277" s="2">
        <v>6</v>
      </c>
      <c r="M277" s="2">
        <v>2</v>
      </c>
      <c r="N277" s="22" t="s">
        <v>1055</v>
      </c>
      <c r="O277" s="19" t="s">
        <v>582</v>
      </c>
      <c r="P277" s="41" t="s">
        <v>581</v>
      </c>
      <c r="Q277" s="9">
        <v>30</v>
      </c>
      <c r="R277" s="174">
        <v>15</v>
      </c>
    </row>
    <row r="278" spans="1:20" s="55" customFormat="1" ht="20.100000000000001" customHeight="1">
      <c r="A278" s="27">
        <v>272</v>
      </c>
      <c r="B278" s="111" t="s">
        <v>822</v>
      </c>
      <c r="C278" s="31" t="s">
        <v>695</v>
      </c>
      <c r="D278" s="117" t="s">
        <v>1040</v>
      </c>
      <c r="E278" s="30" t="s">
        <v>697</v>
      </c>
      <c r="F278" s="31"/>
      <c r="G278" s="31"/>
      <c r="H278" s="30" t="s">
        <v>1058</v>
      </c>
      <c r="I278" s="37" t="s">
        <v>324</v>
      </c>
      <c r="J278" s="3">
        <v>480</v>
      </c>
      <c r="K278" s="3">
        <v>25</v>
      </c>
      <c r="L278" s="3">
        <v>0</v>
      </c>
      <c r="M278" s="3">
        <v>4</v>
      </c>
      <c r="N278" s="91" t="s">
        <v>1053</v>
      </c>
      <c r="O278" s="98" t="s">
        <v>895</v>
      </c>
      <c r="P278" s="99" t="s">
        <v>698</v>
      </c>
      <c r="Q278" s="100">
        <v>20</v>
      </c>
      <c r="R278" s="176"/>
      <c r="S278" s="93"/>
      <c r="T278" s="93"/>
    </row>
    <row r="279" spans="1:20" ht="20.100000000000001" customHeight="1">
      <c r="A279" s="18">
        <v>273</v>
      </c>
      <c r="B279" s="110" t="s">
        <v>822</v>
      </c>
      <c r="C279" s="21" t="s">
        <v>696</v>
      </c>
      <c r="D279" s="102" t="s">
        <v>1040</v>
      </c>
      <c r="E279" s="20" t="s">
        <v>697</v>
      </c>
      <c r="H279" s="20" t="s">
        <v>1058</v>
      </c>
      <c r="I279" s="36" t="s">
        <v>324</v>
      </c>
      <c r="J279" s="2">
        <v>630</v>
      </c>
      <c r="K279" s="2">
        <v>25</v>
      </c>
      <c r="L279" s="2">
        <v>0</v>
      </c>
      <c r="M279" s="2">
        <v>4</v>
      </c>
      <c r="N279" s="78" t="s">
        <v>1054</v>
      </c>
      <c r="O279" s="95" t="s">
        <v>699</v>
      </c>
      <c r="P279" s="96" t="s">
        <v>698</v>
      </c>
      <c r="Q279" s="97">
        <v>20</v>
      </c>
    </row>
    <row r="280" spans="1:20" s="55" customFormat="1" ht="20.100000000000001" customHeight="1">
      <c r="A280" s="27">
        <v>274</v>
      </c>
      <c r="B280" s="111" t="s">
        <v>822</v>
      </c>
      <c r="C280" s="31" t="s">
        <v>700</v>
      </c>
      <c r="D280" s="117" t="s">
        <v>1040</v>
      </c>
      <c r="E280" s="30" t="s">
        <v>697</v>
      </c>
      <c r="F280" s="31"/>
      <c r="G280" s="31"/>
      <c r="H280" s="30" t="s">
        <v>1058</v>
      </c>
      <c r="I280" s="37" t="s">
        <v>324</v>
      </c>
      <c r="J280" s="3">
        <v>830</v>
      </c>
      <c r="K280" s="3">
        <v>25</v>
      </c>
      <c r="L280" s="3">
        <v>0</v>
      </c>
      <c r="M280" s="3">
        <v>4</v>
      </c>
      <c r="N280" s="32" t="s">
        <v>1055</v>
      </c>
      <c r="O280" s="29" t="s">
        <v>358</v>
      </c>
      <c r="P280" s="33" t="s">
        <v>698</v>
      </c>
      <c r="Q280" s="10">
        <v>16</v>
      </c>
      <c r="R280" s="176"/>
      <c r="S280" s="93"/>
      <c r="T280" s="93"/>
    </row>
    <row r="281" spans="1:20" ht="20.100000000000001" customHeight="1">
      <c r="A281" s="18">
        <v>275</v>
      </c>
      <c r="B281" s="110" t="s">
        <v>822</v>
      </c>
      <c r="C281" s="19" t="s">
        <v>451</v>
      </c>
      <c r="D281" s="119" t="s">
        <v>1041</v>
      </c>
      <c r="E281" s="20" t="s">
        <v>1037</v>
      </c>
      <c r="H281" s="36" t="s">
        <v>342</v>
      </c>
      <c r="I281" s="36" t="s">
        <v>330</v>
      </c>
      <c r="J281" s="2">
        <v>1030</v>
      </c>
      <c r="K281" s="2">
        <v>30</v>
      </c>
      <c r="L281" s="2">
        <v>3</v>
      </c>
      <c r="M281" s="2">
        <v>5</v>
      </c>
      <c r="N281" s="22" t="s">
        <v>1055</v>
      </c>
      <c r="O281" s="19" t="s">
        <v>323</v>
      </c>
      <c r="P281" s="23" t="s">
        <v>452</v>
      </c>
      <c r="Q281" s="9">
        <v>26</v>
      </c>
      <c r="R281" s="174">
        <v>16</v>
      </c>
    </row>
    <row r="282" spans="1:20" s="55" customFormat="1" ht="20.100000000000001" customHeight="1">
      <c r="A282" s="27">
        <v>276</v>
      </c>
      <c r="B282" s="111" t="s">
        <v>822</v>
      </c>
      <c r="C282" s="31" t="s">
        <v>459</v>
      </c>
      <c r="D282" s="118" t="s">
        <v>1057</v>
      </c>
      <c r="E282" s="30" t="s">
        <v>1038</v>
      </c>
      <c r="F282" s="31"/>
      <c r="G282" s="31"/>
      <c r="H282" s="30" t="s">
        <v>1058</v>
      </c>
      <c r="I282" s="37" t="s">
        <v>324</v>
      </c>
      <c r="J282" s="3">
        <v>690</v>
      </c>
      <c r="K282" s="3">
        <v>50</v>
      </c>
      <c r="L282" s="3">
        <v>0</v>
      </c>
      <c r="M282" s="3">
        <v>1</v>
      </c>
      <c r="N282" s="32" t="s">
        <v>1055</v>
      </c>
      <c r="O282" s="29" t="s">
        <v>455</v>
      </c>
      <c r="P282" s="33" t="s">
        <v>456</v>
      </c>
      <c r="Q282" s="10">
        <v>36</v>
      </c>
      <c r="R282" s="176">
        <v>26</v>
      </c>
      <c r="S282" s="93" t="s">
        <v>460</v>
      </c>
      <c r="T282" s="93"/>
    </row>
    <row r="283" spans="1:20" ht="20.100000000000001" customHeight="1">
      <c r="A283" s="18">
        <v>277</v>
      </c>
      <c r="B283" s="110" t="s">
        <v>822</v>
      </c>
      <c r="C283" s="21" t="s">
        <v>467</v>
      </c>
      <c r="D283" s="102" t="s">
        <v>1040</v>
      </c>
      <c r="E283" s="20" t="s">
        <v>1038</v>
      </c>
      <c r="H283" s="36" t="s">
        <v>342</v>
      </c>
      <c r="I283" s="20" t="s">
        <v>1058</v>
      </c>
      <c r="J283" s="2">
        <v>600</v>
      </c>
      <c r="K283" s="2">
        <v>15</v>
      </c>
      <c r="L283" s="2">
        <v>0</v>
      </c>
      <c r="M283" s="2">
        <v>3</v>
      </c>
      <c r="N283" s="22" t="s">
        <v>1055</v>
      </c>
      <c r="O283" s="19" t="s">
        <v>468</v>
      </c>
      <c r="P283" s="23" t="s">
        <v>469</v>
      </c>
      <c r="Q283" s="9">
        <v>35</v>
      </c>
      <c r="R283" s="174">
        <v>25</v>
      </c>
    </row>
    <row r="284" spans="1:20" s="55" customFormat="1" ht="20.100000000000001" customHeight="1">
      <c r="A284" s="27">
        <v>278</v>
      </c>
      <c r="B284" s="111" t="s">
        <v>822</v>
      </c>
      <c r="C284" s="31" t="s">
        <v>473</v>
      </c>
      <c r="D284" s="79" t="s">
        <v>1041</v>
      </c>
      <c r="E284" s="30" t="s">
        <v>474</v>
      </c>
      <c r="F284" s="31"/>
      <c r="G284" s="31"/>
      <c r="H284" s="37" t="s">
        <v>330</v>
      </c>
      <c r="I284" s="37" t="s">
        <v>324</v>
      </c>
      <c r="J284" s="3">
        <v>1850</v>
      </c>
      <c r="K284" s="3">
        <v>25</v>
      </c>
      <c r="L284" s="3">
        <v>0</v>
      </c>
      <c r="M284" s="3">
        <v>5</v>
      </c>
      <c r="N284" s="32" t="s">
        <v>1055</v>
      </c>
      <c r="O284" s="29" t="s">
        <v>476</v>
      </c>
      <c r="P284" s="43" t="s">
        <v>475</v>
      </c>
      <c r="Q284" s="10">
        <v>15</v>
      </c>
      <c r="R284" s="176"/>
      <c r="S284" s="93"/>
      <c r="T284" s="93"/>
    </row>
    <row r="285" spans="1:20" ht="20.100000000000001" customHeight="1">
      <c r="A285" s="18">
        <v>279</v>
      </c>
      <c r="B285" s="110" t="s">
        <v>479</v>
      </c>
      <c r="C285" s="21" t="s">
        <v>480</v>
      </c>
      <c r="D285" s="102" t="s">
        <v>1040</v>
      </c>
      <c r="E285" s="20" t="s">
        <v>481</v>
      </c>
      <c r="H285" s="36" t="s">
        <v>342</v>
      </c>
      <c r="I285" s="36" t="s">
        <v>330</v>
      </c>
      <c r="J285" s="2">
        <v>1000</v>
      </c>
      <c r="K285" s="2">
        <v>50</v>
      </c>
      <c r="L285" s="2">
        <v>1</v>
      </c>
      <c r="M285" s="2">
        <v>4</v>
      </c>
      <c r="N285" s="22" t="s">
        <v>482</v>
      </c>
      <c r="O285" s="21" t="s">
        <v>483</v>
      </c>
      <c r="P285" s="41" t="s">
        <v>484</v>
      </c>
      <c r="Q285" s="9">
        <v>25</v>
      </c>
      <c r="R285" s="174">
        <v>15</v>
      </c>
    </row>
    <row r="286" spans="1:20" s="55" customFormat="1" ht="20.100000000000001" customHeight="1">
      <c r="A286" s="27">
        <v>280</v>
      </c>
      <c r="B286" s="111" t="s">
        <v>822</v>
      </c>
      <c r="C286" s="31"/>
      <c r="D286" s="30"/>
      <c r="E286" s="30"/>
      <c r="F286" s="31"/>
      <c r="G286" s="31"/>
      <c r="H286" s="30"/>
      <c r="I286" s="30"/>
      <c r="J286" s="3"/>
      <c r="K286" s="3"/>
      <c r="L286" s="3"/>
      <c r="M286" s="3"/>
      <c r="N286" s="31"/>
      <c r="O286" s="31"/>
      <c r="P286" s="43"/>
      <c r="Q286" s="10"/>
      <c r="R286" s="176"/>
      <c r="S286" s="93"/>
      <c r="T286" s="93"/>
    </row>
    <row r="287" spans="1:20" ht="20.100000000000001" customHeight="1">
      <c r="A287" s="18">
        <v>281</v>
      </c>
      <c r="B287" s="18"/>
    </row>
    <row r="288" spans="1:20" ht="20.100000000000001" customHeight="1">
      <c r="A288" s="18">
        <v>282</v>
      </c>
      <c r="B288" s="18"/>
      <c r="D288" s="36"/>
      <c r="H288" s="36"/>
      <c r="N288" s="22"/>
    </row>
    <row r="289" spans="1:14" ht="20.100000000000001" customHeight="1">
      <c r="A289" s="18">
        <v>283</v>
      </c>
      <c r="B289" s="18"/>
      <c r="N289" s="22"/>
    </row>
    <row r="290" spans="1:14" ht="20.100000000000001" customHeight="1">
      <c r="A290" s="18">
        <v>284</v>
      </c>
      <c r="B290" s="18"/>
    </row>
    <row r="291" spans="1:14" ht="20.100000000000001" customHeight="1">
      <c r="A291" s="18">
        <v>285</v>
      </c>
      <c r="B291" s="18"/>
    </row>
    <row r="292" spans="1:14" ht="20.100000000000001" customHeight="1">
      <c r="A292" s="18">
        <v>286</v>
      </c>
      <c r="B292" s="18"/>
    </row>
    <row r="293" spans="1:14" ht="20.100000000000001" customHeight="1">
      <c r="A293" s="18">
        <v>287</v>
      </c>
      <c r="B293" s="18"/>
    </row>
    <row r="294" spans="1:14" ht="20.100000000000001" customHeight="1">
      <c r="A294" s="18">
        <v>288</v>
      </c>
      <c r="B294" s="18"/>
    </row>
    <row r="295" spans="1:14" ht="20.100000000000001" customHeight="1">
      <c r="A295" s="18">
        <v>289</v>
      </c>
      <c r="B295" s="18"/>
    </row>
    <row r="296" spans="1:14" ht="20.100000000000001" customHeight="1">
      <c r="A296" s="18">
        <v>290</v>
      </c>
      <c r="B296" s="18"/>
    </row>
    <row r="297" spans="1:14" ht="20.100000000000001" customHeight="1">
      <c r="A297" s="18">
        <v>291</v>
      </c>
      <c r="B297" s="18"/>
    </row>
    <row r="298" spans="1:14" ht="20.100000000000001" customHeight="1">
      <c r="A298" s="18">
        <v>292</v>
      </c>
      <c r="B298" s="18"/>
    </row>
    <row r="299" spans="1:14" ht="20.100000000000001" customHeight="1">
      <c r="A299" s="18">
        <v>293</v>
      </c>
      <c r="B299" s="18"/>
    </row>
    <row r="300" spans="1:14" ht="20.100000000000001" customHeight="1">
      <c r="A300" s="18">
        <v>294</v>
      </c>
      <c r="B300" s="18"/>
    </row>
    <row r="301" spans="1:14" ht="20.100000000000001" customHeight="1">
      <c r="A301" s="18">
        <v>295</v>
      </c>
      <c r="B301" s="18"/>
    </row>
    <row r="302" spans="1:14" ht="20.100000000000001" customHeight="1">
      <c r="A302" s="18">
        <v>296</v>
      </c>
      <c r="B302" s="18"/>
    </row>
    <row r="303" spans="1:14" ht="20.100000000000001" customHeight="1">
      <c r="A303" s="18">
        <v>297</v>
      </c>
      <c r="B303" s="18"/>
    </row>
    <row r="304" spans="1:14" ht="20.100000000000001" customHeight="1">
      <c r="A304" s="18">
        <v>298</v>
      </c>
      <c r="B304" s="18"/>
    </row>
    <row r="305" spans="1:2" ht="20.100000000000001" customHeight="1">
      <c r="A305" s="18">
        <v>299</v>
      </c>
      <c r="B305" s="18"/>
    </row>
    <row r="306" spans="1:2" ht="20.100000000000001" customHeight="1">
      <c r="A306" s="18">
        <v>300</v>
      </c>
      <c r="B306" s="18"/>
    </row>
    <row r="307" spans="1:2" ht="20.100000000000001" customHeight="1">
      <c r="A307" s="18">
        <v>301</v>
      </c>
      <c r="B307" s="18"/>
    </row>
    <row r="308" spans="1:2" ht="20.100000000000001" customHeight="1">
      <c r="A308" s="18">
        <v>302</v>
      </c>
      <c r="B308" s="18"/>
    </row>
    <row r="309" spans="1:2" ht="20.100000000000001" customHeight="1">
      <c r="A309" s="18">
        <v>303</v>
      </c>
      <c r="B309" s="18"/>
    </row>
    <row r="310" spans="1:2" ht="20.100000000000001" customHeight="1">
      <c r="A310" s="18">
        <v>304</v>
      </c>
      <c r="B310" s="18"/>
    </row>
    <row r="311" spans="1:2" ht="20.100000000000001" customHeight="1">
      <c r="A311" s="18">
        <v>305</v>
      </c>
      <c r="B311" s="18"/>
    </row>
    <row r="312" spans="1:2" ht="20.100000000000001" customHeight="1">
      <c r="A312" s="18">
        <v>306</v>
      </c>
      <c r="B312" s="18"/>
    </row>
    <row r="313" spans="1:2" ht="20.100000000000001" customHeight="1">
      <c r="A313" s="18">
        <v>307</v>
      </c>
      <c r="B313" s="18"/>
    </row>
    <row r="314" spans="1:2" ht="20.100000000000001" customHeight="1">
      <c r="A314" s="18">
        <v>308</v>
      </c>
      <c r="B314" s="18"/>
    </row>
    <row r="315" spans="1:2" ht="20.100000000000001" customHeight="1">
      <c r="A315" s="18">
        <v>309</v>
      </c>
      <c r="B315" s="18"/>
    </row>
    <row r="316" spans="1:2" ht="20.100000000000001" customHeight="1">
      <c r="A316" s="18">
        <v>310</v>
      </c>
      <c r="B316" s="18"/>
    </row>
    <row r="317" spans="1:2" ht="20.100000000000001" customHeight="1">
      <c r="A317" s="18">
        <v>311</v>
      </c>
      <c r="B317" s="18"/>
    </row>
    <row r="318" spans="1:2" ht="20.100000000000001" customHeight="1">
      <c r="A318" s="18">
        <v>312</v>
      </c>
      <c r="B318" s="18"/>
    </row>
    <row r="319" spans="1:2" ht="20.100000000000001" customHeight="1">
      <c r="A319" s="18">
        <v>313</v>
      </c>
      <c r="B319" s="18"/>
    </row>
    <row r="320" spans="1:2" ht="20.100000000000001" customHeight="1">
      <c r="A320" s="18">
        <v>314</v>
      </c>
      <c r="B320" s="18"/>
    </row>
    <row r="321" spans="1:2" ht="20.100000000000001" customHeight="1">
      <c r="A321" s="18">
        <v>315</v>
      </c>
      <c r="B321" s="18"/>
    </row>
    <row r="322" spans="1:2" ht="20.100000000000001" customHeight="1">
      <c r="A322" s="18">
        <v>316</v>
      </c>
      <c r="B322" s="18"/>
    </row>
    <row r="323" spans="1:2" ht="20.100000000000001" customHeight="1">
      <c r="A323" s="18">
        <v>317</v>
      </c>
      <c r="B323" s="18"/>
    </row>
    <row r="324" spans="1:2" ht="20.100000000000001" customHeight="1">
      <c r="A324" s="18">
        <v>318</v>
      </c>
      <c r="B324" s="18"/>
    </row>
    <row r="325" spans="1:2" ht="20.100000000000001" customHeight="1">
      <c r="A325" s="18">
        <v>319</v>
      </c>
      <c r="B325" s="18"/>
    </row>
    <row r="326" spans="1:2" ht="20.100000000000001" customHeight="1">
      <c r="A326" s="18">
        <v>320</v>
      </c>
      <c r="B326" s="18"/>
    </row>
    <row r="327" spans="1:2" ht="20.100000000000001" customHeight="1">
      <c r="A327" s="18">
        <v>321</v>
      </c>
      <c r="B327" s="18"/>
    </row>
    <row r="328" spans="1:2" ht="20.100000000000001" customHeight="1">
      <c r="A328" s="18">
        <v>322</v>
      </c>
      <c r="B328" s="18"/>
    </row>
    <row r="329" spans="1:2" ht="20.100000000000001" customHeight="1">
      <c r="A329" s="18">
        <v>323</v>
      </c>
      <c r="B329" s="18"/>
    </row>
    <row r="330" spans="1:2" ht="20.100000000000001" customHeight="1">
      <c r="A330" s="18">
        <v>324</v>
      </c>
      <c r="B330" s="18"/>
    </row>
    <row r="331" spans="1:2" ht="20.100000000000001" customHeight="1">
      <c r="A331" s="18">
        <v>325</v>
      </c>
      <c r="B331" s="18"/>
    </row>
    <row r="332" spans="1:2" ht="20.100000000000001" customHeight="1">
      <c r="A332" s="18">
        <v>326</v>
      </c>
      <c r="B332" s="18"/>
    </row>
    <row r="333" spans="1:2" ht="20.100000000000001" customHeight="1">
      <c r="A333" s="18">
        <v>327</v>
      </c>
      <c r="B333" s="18"/>
    </row>
    <row r="334" spans="1:2" ht="20.100000000000001" customHeight="1">
      <c r="A334" s="18">
        <v>328</v>
      </c>
      <c r="B334" s="18"/>
    </row>
    <row r="335" spans="1:2" ht="20.100000000000001" customHeight="1">
      <c r="A335" s="18">
        <v>329</v>
      </c>
      <c r="B335" s="18"/>
    </row>
    <row r="336" spans="1:2" ht="20.100000000000001" customHeight="1">
      <c r="A336" s="18">
        <v>330</v>
      </c>
      <c r="B336" s="18"/>
    </row>
    <row r="337" spans="1:2" ht="20.100000000000001" customHeight="1">
      <c r="A337" s="18">
        <v>331</v>
      </c>
      <c r="B337" s="18"/>
    </row>
    <row r="338" spans="1:2" ht="20.100000000000001" customHeight="1">
      <c r="A338" s="18">
        <v>332</v>
      </c>
      <c r="B338" s="18"/>
    </row>
    <row r="339" spans="1:2" ht="20.100000000000001" customHeight="1">
      <c r="A339" s="18">
        <v>333</v>
      </c>
      <c r="B339" s="18"/>
    </row>
    <row r="340" spans="1:2" ht="20.100000000000001" customHeight="1">
      <c r="A340" s="18">
        <v>334</v>
      </c>
      <c r="B340" s="18"/>
    </row>
    <row r="341" spans="1:2" ht="20.100000000000001" customHeight="1">
      <c r="A341" s="18">
        <v>335</v>
      </c>
      <c r="B341" s="18"/>
    </row>
    <row r="342" spans="1:2" ht="20.100000000000001" customHeight="1">
      <c r="A342" s="18">
        <v>336</v>
      </c>
      <c r="B342" s="18"/>
    </row>
    <row r="343" spans="1:2" ht="20.100000000000001" customHeight="1">
      <c r="A343" s="18">
        <v>337</v>
      </c>
      <c r="B343" s="18"/>
    </row>
    <row r="344" spans="1:2" ht="20.100000000000001" customHeight="1">
      <c r="A344" s="18">
        <v>338</v>
      </c>
      <c r="B344" s="18"/>
    </row>
    <row r="345" spans="1:2" ht="20.100000000000001" customHeight="1">
      <c r="A345" s="18">
        <v>339</v>
      </c>
      <c r="B345" s="18"/>
    </row>
    <row r="346" spans="1:2" ht="20.100000000000001" customHeight="1">
      <c r="A346" s="18">
        <v>340</v>
      </c>
      <c r="B346" s="18"/>
    </row>
    <row r="347" spans="1:2" ht="20.100000000000001" customHeight="1">
      <c r="A347" s="18">
        <v>341</v>
      </c>
      <c r="B347" s="18"/>
    </row>
    <row r="348" spans="1:2" ht="20.100000000000001" customHeight="1">
      <c r="A348" s="18">
        <v>342</v>
      </c>
      <c r="B348" s="18"/>
    </row>
    <row r="349" spans="1:2" ht="20.100000000000001" customHeight="1">
      <c r="A349" s="18">
        <v>343</v>
      </c>
      <c r="B349" s="18"/>
    </row>
    <row r="350" spans="1:2" ht="20.100000000000001" customHeight="1">
      <c r="A350" s="18">
        <v>344</v>
      </c>
      <c r="B350" s="18"/>
    </row>
    <row r="351" spans="1:2" ht="20.100000000000001" customHeight="1">
      <c r="A351" s="18">
        <v>345</v>
      </c>
      <c r="B351" s="18"/>
    </row>
    <row r="352" spans="1:2" ht="20.100000000000001" customHeight="1">
      <c r="A352" s="18">
        <v>346</v>
      </c>
      <c r="B352" s="18"/>
    </row>
    <row r="353" spans="1:2" ht="20.100000000000001" customHeight="1">
      <c r="A353" s="18">
        <v>347</v>
      </c>
      <c r="B353" s="18"/>
    </row>
    <row r="354" spans="1:2" ht="20.100000000000001" customHeight="1">
      <c r="A354" s="18">
        <v>348</v>
      </c>
      <c r="B354" s="18"/>
    </row>
    <row r="355" spans="1:2" ht="20.100000000000001" customHeight="1">
      <c r="A355" s="18">
        <v>349</v>
      </c>
      <c r="B355" s="18"/>
    </row>
    <row r="356" spans="1:2" ht="20.100000000000001" customHeight="1">
      <c r="A356" s="18">
        <v>350</v>
      </c>
      <c r="B356" s="18"/>
    </row>
    <row r="357" spans="1:2" ht="20.100000000000001" customHeight="1">
      <c r="A357" s="18">
        <v>351</v>
      </c>
      <c r="B357" s="18"/>
    </row>
    <row r="358" spans="1:2" ht="20.100000000000001" customHeight="1">
      <c r="A358" s="18">
        <v>352</v>
      </c>
      <c r="B358" s="18"/>
    </row>
    <row r="359" spans="1:2" ht="20.100000000000001" customHeight="1">
      <c r="A359" s="18">
        <v>353</v>
      </c>
      <c r="B359" s="18"/>
    </row>
    <row r="360" spans="1:2" ht="20.100000000000001" customHeight="1">
      <c r="A360" s="18">
        <v>354</v>
      </c>
      <c r="B360" s="18"/>
    </row>
    <row r="361" spans="1:2" ht="20.100000000000001" customHeight="1">
      <c r="A361" s="18">
        <v>355</v>
      </c>
      <c r="B361" s="18"/>
    </row>
    <row r="362" spans="1:2" ht="20.100000000000001" customHeight="1">
      <c r="A362" s="18">
        <v>356</v>
      </c>
      <c r="B362" s="18"/>
    </row>
    <row r="363" spans="1:2" ht="20.100000000000001" customHeight="1">
      <c r="A363" s="18">
        <v>357</v>
      </c>
      <c r="B363" s="18"/>
    </row>
    <row r="364" spans="1:2" ht="20.100000000000001" customHeight="1">
      <c r="A364" s="18">
        <v>358</v>
      </c>
      <c r="B364" s="18"/>
    </row>
    <row r="365" spans="1:2" ht="20.100000000000001" customHeight="1">
      <c r="A365" s="18">
        <v>359</v>
      </c>
      <c r="B365" s="18"/>
    </row>
    <row r="366" spans="1:2" ht="20.100000000000001" customHeight="1">
      <c r="A366" s="18">
        <v>360</v>
      </c>
      <c r="B366" s="18"/>
    </row>
    <row r="367" spans="1:2" ht="20.100000000000001" customHeight="1">
      <c r="A367" s="18">
        <v>361</v>
      </c>
      <c r="B367" s="18"/>
    </row>
    <row r="368" spans="1:2" ht="20.100000000000001" customHeight="1">
      <c r="A368" s="18">
        <v>362</v>
      </c>
      <c r="B368" s="18"/>
    </row>
    <row r="369" spans="1:2" ht="20.100000000000001" customHeight="1">
      <c r="A369" s="18">
        <v>363</v>
      </c>
      <c r="B369" s="18"/>
    </row>
    <row r="370" spans="1:2" ht="20.100000000000001" customHeight="1">
      <c r="A370" s="18">
        <v>364</v>
      </c>
      <c r="B370" s="18"/>
    </row>
    <row r="371" spans="1:2" ht="20.100000000000001" customHeight="1">
      <c r="A371" s="18">
        <v>365</v>
      </c>
      <c r="B371" s="18"/>
    </row>
    <row r="372" spans="1:2" ht="20.100000000000001" customHeight="1">
      <c r="A372" s="18">
        <v>366</v>
      </c>
      <c r="B372" s="18"/>
    </row>
    <row r="373" spans="1:2" ht="20.100000000000001" customHeight="1">
      <c r="A373" s="18">
        <v>367</v>
      </c>
      <c r="B373" s="18"/>
    </row>
    <row r="374" spans="1:2" ht="20.100000000000001" customHeight="1">
      <c r="A374" s="18">
        <v>368</v>
      </c>
      <c r="B374" s="18"/>
    </row>
    <row r="375" spans="1:2" ht="20.100000000000001" customHeight="1">
      <c r="A375" s="18">
        <v>369</v>
      </c>
      <c r="B375" s="18"/>
    </row>
    <row r="376" spans="1:2" ht="20.100000000000001" customHeight="1">
      <c r="A376" s="18">
        <v>370</v>
      </c>
      <c r="B376" s="18"/>
    </row>
    <row r="377" spans="1:2" ht="20.100000000000001" customHeight="1">
      <c r="A377" s="18">
        <v>371</v>
      </c>
      <c r="B377" s="18"/>
    </row>
    <row r="378" spans="1:2" ht="20.100000000000001" customHeight="1">
      <c r="A378" s="18">
        <v>372</v>
      </c>
      <c r="B378" s="18"/>
    </row>
    <row r="379" spans="1:2" ht="20.100000000000001" customHeight="1">
      <c r="A379" s="18">
        <v>373</v>
      </c>
      <c r="B379" s="18"/>
    </row>
    <row r="380" spans="1:2" ht="20.100000000000001" customHeight="1">
      <c r="A380" s="18">
        <v>374</v>
      </c>
      <c r="B380" s="18"/>
    </row>
    <row r="381" spans="1:2" ht="20.100000000000001" customHeight="1">
      <c r="A381" s="18">
        <v>375</v>
      </c>
      <c r="B381" s="18"/>
    </row>
    <row r="382" spans="1:2" ht="20.100000000000001" customHeight="1">
      <c r="A382" s="18">
        <v>376</v>
      </c>
      <c r="B382" s="18"/>
    </row>
    <row r="383" spans="1:2" ht="20.100000000000001" customHeight="1">
      <c r="A383" s="18">
        <v>377</v>
      </c>
      <c r="B383" s="18"/>
    </row>
    <row r="384" spans="1:2" ht="20.100000000000001" customHeight="1">
      <c r="A384" s="18">
        <v>378</v>
      </c>
      <c r="B384" s="18"/>
    </row>
    <row r="385" spans="1:2" ht="20.100000000000001" customHeight="1">
      <c r="A385" s="18">
        <v>379</v>
      </c>
      <c r="B385" s="18"/>
    </row>
    <row r="386" spans="1:2" ht="20.100000000000001" customHeight="1">
      <c r="A386" s="18">
        <v>380</v>
      </c>
      <c r="B386" s="18"/>
    </row>
    <row r="387" spans="1:2" ht="20.100000000000001" customHeight="1">
      <c r="A387" s="18">
        <v>381</v>
      </c>
      <c r="B387" s="18"/>
    </row>
    <row r="388" spans="1:2" ht="20.100000000000001" customHeight="1">
      <c r="A388" s="18">
        <v>382</v>
      </c>
      <c r="B388" s="18"/>
    </row>
    <row r="389" spans="1:2" ht="20.100000000000001" customHeight="1">
      <c r="A389" s="18">
        <v>383</v>
      </c>
      <c r="B389" s="18"/>
    </row>
    <row r="390" spans="1:2" ht="20.100000000000001" customHeight="1">
      <c r="A390" s="18">
        <v>384</v>
      </c>
      <c r="B390" s="18"/>
    </row>
    <row r="391" spans="1:2" ht="20.100000000000001" customHeight="1">
      <c r="A391" s="18">
        <v>385</v>
      </c>
      <c r="B391" s="18"/>
    </row>
    <row r="392" spans="1:2" ht="20.100000000000001" customHeight="1">
      <c r="A392" s="18">
        <v>386</v>
      </c>
      <c r="B392" s="18"/>
    </row>
    <row r="393" spans="1:2" ht="20.100000000000001" customHeight="1">
      <c r="A393" s="18">
        <v>387</v>
      </c>
      <c r="B393" s="18"/>
    </row>
    <row r="394" spans="1:2" ht="20.100000000000001" customHeight="1">
      <c r="A394" s="18">
        <v>388</v>
      </c>
      <c r="B394" s="18"/>
    </row>
    <row r="395" spans="1:2" ht="20.100000000000001" customHeight="1">
      <c r="A395" s="18">
        <v>389</v>
      </c>
      <c r="B395" s="18"/>
    </row>
    <row r="396" spans="1:2" ht="20.100000000000001" customHeight="1">
      <c r="A396" s="18">
        <v>390</v>
      </c>
      <c r="B396" s="18"/>
    </row>
    <row r="397" spans="1:2" ht="20.100000000000001" customHeight="1">
      <c r="A397" s="18">
        <v>391</v>
      </c>
      <c r="B397" s="18"/>
    </row>
    <row r="398" spans="1:2" ht="20.100000000000001" customHeight="1">
      <c r="A398" s="18">
        <v>392</v>
      </c>
      <c r="B398" s="18"/>
    </row>
    <row r="399" spans="1:2" ht="20.100000000000001" customHeight="1">
      <c r="A399" s="18">
        <v>393</v>
      </c>
      <c r="B399" s="18"/>
    </row>
    <row r="400" spans="1:2" ht="20.100000000000001" customHeight="1">
      <c r="A400" s="18">
        <v>394</v>
      </c>
      <c r="B400" s="18"/>
    </row>
    <row r="401" spans="1:2" ht="20.100000000000001" customHeight="1">
      <c r="A401" s="18">
        <v>395</v>
      </c>
      <c r="B401" s="18"/>
    </row>
    <row r="402" spans="1:2" ht="20.100000000000001" customHeight="1">
      <c r="A402" s="18">
        <v>396</v>
      </c>
      <c r="B402" s="18"/>
    </row>
    <row r="403" spans="1:2" ht="20.100000000000001" customHeight="1">
      <c r="A403" s="18">
        <v>397</v>
      </c>
      <c r="B403" s="18"/>
    </row>
    <row r="404" spans="1:2" ht="20.100000000000001" customHeight="1">
      <c r="A404" s="18">
        <v>398</v>
      </c>
      <c r="B404" s="18"/>
    </row>
    <row r="405" spans="1:2" ht="20.100000000000001" customHeight="1">
      <c r="A405" s="18">
        <v>399</v>
      </c>
      <c r="B405" s="18"/>
    </row>
    <row r="406" spans="1:2" ht="20.100000000000001" customHeight="1">
      <c r="A406" s="18">
        <v>400</v>
      </c>
      <c r="B406" s="18"/>
    </row>
    <row r="407" spans="1:2" ht="20.100000000000001" customHeight="1"/>
    <row r="408" spans="1:2" ht="20.100000000000001" customHeight="1"/>
    <row r="409" spans="1:2" ht="20.100000000000001" customHeight="1"/>
    <row r="410" spans="1:2" ht="20.100000000000001" customHeight="1"/>
    <row r="411" spans="1:2" ht="20.100000000000001" customHeight="1"/>
    <row r="412" spans="1:2" ht="20.100000000000001" customHeight="1"/>
    <row r="413" spans="1:2" ht="20.100000000000001" customHeight="1"/>
    <row r="414" spans="1:2" ht="20.100000000000001" customHeight="1"/>
    <row r="415" spans="1:2" ht="20.100000000000001" customHeight="1"/>
    <row r="416" spans="1:2" ht="20.100000000000001" customHeight="1"/>
    <row r="417" ht="20.100000000000001" customHeight="1"/>
    <row r="418" ht="20.100000000000001" customHeight="1"/>
    <row r="419" ht="20.100000000000001" customHeight="1"/>
    <row r="420" ht="20.100000000000001" customHeight="1"/>
    <row r="421" ht="20.100000000000001" customHeight="1"/>
    <row r="422" ht="20.100000000000001" customHeight="1"/>
    <row r="423" ht="20.100000000000001" customHeight="1"/>
    <row r="424" ht="20.100000000000001" customHeight="1"/>
    <row r="425" ht="20.100000000000001" customHeight="1"/>
    <row r="426" ht="20.100000000000001" customHeight="1"/>
    <row r="427" ht="20.100000000000001" customHeight="1"/>
    <row r="428" ht="20.100000000000001" customHeight="1"/>
    <row r="429" ht="20.100000000000001" customHeight="1"/>
    <row r="430" ht="20.100000000000001" customHeight="1"/>
    <row r="431" ht="20.100000000000001" customHeight="1"/>
    <row r="432" ht="20.100000000000001" customHeight="1"/>
    <row r="433" ht="20.100000000000001" customHeight="1"/>
    <row r="434" ht="20.100000000000001" customHeight="1"/>
    <row r="435" ht="20.100000000000001" customHeight="1"/>
    <row r="436" ht="20.100000000000001" customHeight="1"/>
    <row r="437" ht="20.100000000000001" customHeight="1"/>
    <row r="438" ht="20.100000000000001" customHeight="1"/>
    <row r="439" ht="20.100000000000001" customHeight="1"/>
    <row r="440" ht="20.100000000000001" customHeight="1"/>
    <row r="441" ht="20.100000000000001" customHeight="1"/>
    <row r="442" ht="20.100000000000001" customHeight="1"/>
    <row r="443" ht="20.100000000000001" customHeight="1"/>
    <row r="444" ht="20.100000000000001" customHeight="1"/>
    <row r="445" ht="20.100000000000001" customHeight="1"/>
    <row r="446" ht="20.100000000000001" customHeight="1"/>
    <row r="447" ht="20.100000000000001" customHeight="1"/>
    <row r="448" ht="20.100000000000001" customHeight="1"/>
    <row r="449" ht="20.100000000000001" customHeight="1"/>
    <row r="450" ht="20.100000000000001" customHeight="1"/>
    <row r="451" ht="20.100000000000001" customHeight="1"/>
    <row r="452" ht="20.100000000000001" customHeight="1"/>
    <row r="453" ht="20.100000000000001" customHeight="1"/>
    <row r="454" ht="20.100000000000001" customHeight="1"/>
    <row r="455" ht="20.100000000000001" customHeight="1"/>
    <row r="456" ht="20.100000000000001" customHeight="1"/>
    <row r="457" ht="20.100000000000001" customHeight="1"/>
    <row r="458" ht="20.100000000000001" customHeight="1"/>
    <row r="459" ht="20.100000000000001" customHeight="1"/>
    <row r="460" ht="20.100000000000001" customHeight="1"/>
    <row r="461" ht="20.100000000000001" customHeight="1"/>
    <row r="462" ht="20.100000000000001" customHeight="1"/>
    <row r="463" ht="20.100000000000001" customHeight="1"/>
    <row r="464" ht="20.100000000000001" customHeight="1"/>
    <row r="465" ht="20.100000000000001" customHeight="1"/>
    <row r="466" ht="20.100000000000001" customHeight="1"/>
    <row r="467" ht="20.100000000000001" customHeight="1"/>
    <row r="468" ht="20.100000000000001" customHeight="1"/>
    <row r="469" ht="20.100000000000001" customHeight="1"/>
    <row r="470" ht="20.100000000000001" customHeight="1"/>
    <row r="471" ht="20.100000000000001" customHeight="1"/>
    <row r="472" ht="20.100000000000001" customHeight="1"/>
    <row r="473" ht="20.100000000000001" customHeight="1"/>
    <row r="474" ht="20.100000000000001" customHeight="1"/>
    <row r="475" ht="20.100000000000001" customHeight="1"/>
    <row r="476" ht="20.100000000000001" customHeight="1"/>
    <row r="477" ht="20.100000000000001" customHeight="1"/>
    <row r="478" ht="20.100000000000001" customHeight="1"/>
    <row r="479" ht="20.100000000000001" customHeight="1"/>
    <row r="480" ht="20.100000000000001" customHeight="1"/>
    <row r="481" ht="20.100000000000001" customHeight="1"/>
    <row r="482" ht="20.100000000000001" customHeight="1"/>
    <row r="483" ht="20.100000000000001" customHeight="1"/>
    <row r="484" ht="20.100000000000001" customHeight="1"/>
    <row r="485" ht="20.100000000000001" customHeight="1"/>
    <row r="486" ht="20.100000000000001" customHeight="1"/>
    <row r="487" ht="20.100000000000001" customHeight="1"/>
    <row r="488" ht="20.100000000000001" customHeight="1"/>
    <row r="489" ht="20.100000000000001" customHeight="1"/>
    <row r="490" ht="20.100000000000001" customHeight="1"/>
    <row r="491" ht="20.100000000000001" customHeight="1"/>
    <row r="492" ht="20.100000000000001" customHeight="1"/>
    <row r="493" ht="20.100000000000001" customHeight="1"/>
    <row r="494" ht="20.100000000000001" customHeight="1"/>
    <row r="495" ht="20.100000000000001" customHeight="1"/>
    <row r="496" ht="20.100000000000001" customHeight="1"/>
    <row r="497" ht="20.100000000000001" customHeight="1"/>
    <row r="498" ht="20.100000000000001" customHeight="1"/>
    <row r="499" ht="20.100000000000001" customHeight="1"/>
    <row r="500" ht="20.100000000000001" customHeight="1"/>
    <row r="501" ht="20.100000000000001" customHeight="1"/>
    <row r="502" ht="20.100000000000001" customHeight="1"/>
    <row r="503" ht="20.100000000000001" customHeight="1"/>
    <row r="504" ht="20.100000000000001" customHeight="1"/>
    <row r="505" ht="20.100000000000001" customHeight="1"/>
    <row r="506" ht="20.100000000000001" customHeight="1"/>
    <row r="507" ht="20.100000000000001" customHeight="1"/>
    <row r="508" ht="20.100000000000001" customHeight="1"/>
    <row r="509" ht="20.100000000000001" customHeight="1"/>
    <row r="510" ht="20.100000000000001" customHeight="1"/>
    <row r="511" ht="20.100000000000001" customHeight="1"/>
    <row r="512" ht="20.100000000000001" customHeight="1"/>
    <row r="513" ht="20.100000000000001" customHeight="1"/>
    <row r="514" ht="20.100000000000001" customHeight="1"/>
    <row r="515" ht="20.100000000000001" customHeight="1"/>
    <row r="516" ht="20.100000000000001" customHeight="1"/>
    <row r="517" ht="20.100000000000001" customHeight="1"/>
    <row r="518" ht="20.100000000000001" customHeight="1"/>
    <row r="519" ht="20.100000000000001" customHeight="1"/>
    <row r="520" ht="20.100000000000001" customHeight="1"/>
    <row r="521" ht="20.100000000000001" customHeight="1"/>
    <row r="522" ht="20.100000000000001" customHeight="1"/>
    <row r="523" ht="20.100000000000001" customHeight="1"/>
    <row r="524" ht="20.100000000000001" customHeight="1"/>
    <row r="525" ht="20.100000000000001" customHeight="1"/>
    <row r="526" ht="20.100000000000001" customHeight="1"/>
    <row r="527" ht="20.100000000000001" customHeight="1"/>
    <row r="528" ht="20.100000000000001" customHeight="1"/>
    <row r="529" ht="20.100000000000001" customHeight="1"/>
    <row r="530" ht="20.100000000000001" customHeight="1"/>
    <row r="531" ht="20.100000000000001" customHeight="1"/>
    <row r="532" ht="20.100000000000001" customHeight="1"/>
    <row r="533" ht="20.100000000000001" customHeight="1"/>
    <row r="534" ht="20.100000000000001" customHeight="1"/>
    <row r="535" ht="20.100000000000001" customHeight="1"/>
    <row r="536" ht="20.100000000000001" customHeight="1"/>
    <row r="537" ht="20.100000000000001" customHeight="1"/>
    <row r="538" ht="20.100000000000001" customHeight="1"/>
    <row r="539" ht="20.100000000000001" customHeight="1"/>
    <row r="540" ht="20.100000000000001" customHeight="1"/>
    <row r="541" ht="20.100000000000001" customHeight="1"/>
    <row r="542" ht="20.100000000000001" customHeight="1"/>
    <row r="543" ht="20.100000000000001" customHeight="1"/>
    <row r="544" ht="20.100000000000001" customHeight="1"/>
    <row r="545" ht="20.100000000000001" customHeight="1"/>
    <row r="546" ht="20.100000000000001" customHeight="1"/>
    <row r="547" ht="20.100000000000001" customHeight="1"/>
    <row r="548" ht="20.100000000000001" customHeight="1"/>
    <row r="549" ht="20.100000000000001" customHeight="1"/>
    <row r="550" ht="20.100000000000001" customHeight="1"/>
    <row r="551" ht="20.100000000000001" customHeight="1"/>
    <row r="552" ht="20.100000000000001" customHeight="1"/>
    <row r="553" ht="20.100000000000001" customHeight="1"/>
    <row r="554" ht="20.100000000000001" customHeight="1"/>
    <row r="555" ht="20.100000000000001" customHeight="1"/>
    <row r="556" ht="20.100000000000001" customHeight="1"/>
    <row r="557" ht="20.100000000000001" customHeight="1"/>
    <row r="558" ht="20.100000000000001" customHeight="1"/>
    <row r="559" ht="20.100000000000001" customHeight="1"/>
    <row r="560" ht="20.100000000000001" customHeight="1"/>
    <row r="561" ht="20.100000000000001" customHeight="1"/>
    <row r="562" ht="20.100000000000001" customHeight="1"/>
    <row r="563" ht="20.100000000000001" customHeight="1"/>
    <row r="564" ht="20.100000000000001" customHeight="1"/>
    <row r="565" ht="20.100000000000001" customHeight="1"/>
    <row r="566" ht="20.100000000000001" customHeight="1"/>
    <row r="567" ht="20.100000000000001" customHeight="1"/>
    <row r="568" ht="20.100000000000001" customHeight="1"/>
    <row r="569" ht="20.100000000000001" customHeight="1"/>
    <row r="570" ht="20.100000000000001" customHeight="1"/>
    <row r="571" ht="20.100000000000001" customHeight="1"/>
    <row r="572" ht="20.100000000000001" customHeight="1"/>
    <row r="573" ht="20.100000000000001" customHeight="1"/>
    <row r="574" ht="20.100000000000001" customHeight="1"/>
    <row r="575" ht="20.100000000000001" customHeight="1"/>
    <row r="576" ht="20.100000000000001" customHeight="1"/>
    <row r="577" ht="20.100000000000001" customHeight="1"/>
    <row r="578" ht="20.100000000000001" customHeight="1"/>
    <row r="579" ht="20.100000000000001" customHeight="1"/>
    <row r="580" ht="20.100000000000001" customHeight="1"/>
    <row r="581" ht="20.100000000000001" customHeight="1"/>
    <row r="582" ht="20.100000000000001" customHeight="1"/>
    <row r="583" ht="20.100000000000001" customHeight="1"/>
    <row r="584" ht="20.100000000000001" customHeight="1"/>
    <row r="585" ht="20.100000000000001" customHeight="1"/>
    <row r="586" ht="20.100000000000001" customHeight="1"/>
    <row r="587" ht="20.100000000000001" customHeight="1"/>
    <row r="588" ht="20.100000000000001" customHeight="1"/>
    <row r="589" ht="20.100000000000001" customHeight="1"/>
    <row r="590" ht="20.100000000000001" customHeight="1"/>
    <row r="591" ht="20.100000000000001" customHeight="1"/>
    <row r="592" ht="20.100000000000001" customHeight="1"/>
    <row r="593" ht="20.100000000000001" customHeight="1"/>
    <row r="594" ht="20.100000000000001" customHeight="1"/>
    <row r="595" ht="20.100000000000001" customHeight="1"/>
    <row r="596" ht="20.100000000000001" customHeight="1"/>
    <row r="597" ht="20.100000000000001" customHeight="1"/>
    <row r="598" ht="20.100000000000001" customHeight="1"/>
    <row r="599" ht="20.100000000000001" customHeight="1"/>
    <row r="600" ht="20.100000000000001" customHeight="1"/>
    <row r="601" ht="20.100000000000001" customHeight="1"/>
    <row r="602" ht="20.100000000000001" customHeight="1"/>
    <row r="603" ht="20.100000000000001" customHeight="1"/>
  </sheetData>
  <phoneticPr fontId="1"/>
  <conditionalFormatting sqref="E7:E190 E204:E251 E192:E202 E255:E266 E268:E280 E282:E284 E286:E406">
    <cfRule type="containsText" dxfId="1174" priority="61" operator="containsText" text="地">
      <formula>NOT(ISERROR(SEARCH("地",E7)))</formula>
    </cfRule>
    <cfRule type="containsText" dxfId="1173" priority="62" operator="containsText" text="天">
      <formula>NOT(ISERROR(SEARCH("天",E7)))</formula>
    </cfRule>
    <cfRule type="containsText" dxfId="1172" priority="63" operator="containsText" text="風">
      <formula>NOT(ISERROR(SEARCH("風",E7)))</formula>
    </cfRule>
    <cfRule type="containsText" dxfId="1147" priority="64" operator="containsText" text="水">
      <formula>NOT(ISERROR(SEARCH("水",E7)))</formula>
    </cfRule>
    <cfRule type="containsText" dxfId="1146" priority="65" operator="containsText" text="火">
      <formula>NOT(ISERROR(SEARCH("火",E7)))</formula>
    </cfRule>
  </conditionalFormatting>
  <conditionalFormatting sqref="E252">
    <cfRule type="containsText" dxfId="1171" priority="36" operator="containsText" text="地">
      <formula>NOT(ISERROR(SEARCH("地",E252)))</formula>
    </cfRule>
    <cfRule type="containsText" dxfId="1170" priority="37" operator="containsText" text="天">
      <formula>NOT(ISERROR(SEARCH("天",E252)))</formula>
    </cfRule>
    <cfRule type="containsText" dxfId="1169" priority="38" operator="containsText" text="風">
      <formula>NOT(ISERROR(SEARCH("風",E252)))</formula>
    </cfRule>
    <cfRule type="containsText" dxfId="1145" priority="39" operator="containsText" text="水">
      <formula>NOT(ISERROR(SEARCH("水",E252)))</formula>
    </cfRule>
    <cfRule type="containsText" dxfId="1144" priority="40" operator="containsText" text="火">
      <formula>NOT(ISERROR(SEARCH("火",E252)))</formula>
    </cfRule>
  </conditionalFormatting>
  <conditionalFormatting sqref="E253">
    <cfRule type="containsText" dxfId="1168" priority="31" operator="containsText" text="地">
      <formula>NOT(ISERROR(SEARCH("地",E253)))</formula>
    </cfRule>
    <cfRule type="containsText" dxfId="1167" priority="32" operator="containsText" text="天">
      <formula>NOT(ISERROR(SEARCH("天",E253)))</formula>
    </cfRule>
    <cfRule type="containsText" dxfId="1166" priority="33" operator="containsText" text="風">
      <formula>NOT(ISERROR(SEARCH("風",E253)))</formula>
    </cfRule>
    <cfRule type="containsText" dxfId="1143" priority="34" operator="containsText" text="水">
      <formula>NOT(ISERROR(SEARCH("水",E253)))</formula>
    </cfRule>
    <cfRule type="containsText" dxfId="1142" priority="35" operator="containsText" text="火">
      <formula>NOT(ISERROR(SEARCH("火",E253)))</formula>
    </cfRule>
  </conditionalFormatting>
  <conditionalFormatting sqref="E203">
    <cfRule type="containsText" dxfId="1165" priority="26" operator="containsText" text="地">
      <formula>NOT(ISERROR(SEARCH("地",E203)))</formula>
    </cfRule>
    <cfRule type="containsText" dxfId="1164" priority="27" operator="containsText" text="天">
      <formula>NOT(ISERROR(SEARCH("天",E203)))</formula>
    </cfRule>
    <cfRule type="containsText" dxfId="1163" priority="28" operator="containsText" text="風">
      <formula>NOT(ISERROR(SEARCH("風",E203)))</formula>
    </cfRule>
    <cfRule type="containsText" dxfId="1141" priority="29" operator="containsText" text="水">
      <formula>NOT(ISERROR(SEARCH("水",E203)))</formula>
    </cfRule>
    <cfRule type="containsText" dxfId="1140" priority="30" operator="containsText" text="火">
      <formula>NOT(ISERROR(SEARCH("火",E203)))</formula>
    </cfRule>
  </conditionalFormatting>
  <conditionalFormatting sqref="E254">
    <cfRule type="containsText" dxfId="1162" priority="21" operator="containsText" text="地">
      <formula>NOT(ISERROR(SEARCH("地",E254)))</formula>
    </cfRule>
    <cfRule type="containsText" dxfId="1161" priority="22" operator="containsText" text="天">
      <formula>NOT(ISERROR(SEARCH("天",E254)))</formula>
    </cfRule>
    <cfRule type="containsText" dxfId="1160" priority="23" operator="containsText" text="風">
      <formula>NOT(ISERROR(SEARCH("風",E254)))</formula>
    </cfRule>
    <cfRule type="containsText" dxfId="1139" priority="24" operator="containsText" text="水">
      <formula>NOT(ISERROR(SEARCH("水",E254)))</formula>
    </cfRule>
    <cfRule type="containsText" dxfId="1138" priority="25" operator="containsText" text="火">
      <formula>NOT(ISERROR(SEARCH("火",E254)))</formula>
    </cfRule>
  </conditionalFormatting>
  <conditionalFormatting sqref="E191">
    <cfRule type="containsText" dxfId="1159" priority="16" operator="containsText" text="地">
      <formula>NOT(ISERROR(SEARCH("地",E191)))</formula>
    </cfRule>
    <cfRule type="containsText" dxfId="1158" priority="17" operator="containsText" text="天">
      <formula>NOT(ISERROR(SEARCH("天",E191)))</formula>
    </cfRule>
    <cfRule type="containsText" dxfId="1157" priority="18" operator="containsText" text="風">
      <formula>NOT(ISERROR(SEARCH("風",E191)))</formula>
    </cfRule>
    <cfRule type="containsText" dxfId="1137" priority="19" operator="containsText" text="水">
      <formula>NOT(ISERROR(SEARCH("水",E191)))</formula>
    </cfRule>
    <cfRule type="containsText" dxfId="1136" priority="20" operator="containsText" text="火">
      <formula>NOT(ISERROR(SEARCH("火",E191)))</formula>
    </cfRule>
  </conditionalFormatting>
  <conditionalFormatting sqref="E267">
    <cfRule type="containsText" dxfId="1156" priority="11" operator="containsText" text="地">
      <formula>NOT(ISERROR(SEARCH("地",E267)))</formula>
    </cfRule>
    <cfRule type="containsText" dxfId="1155" priority="12" operator="containsText" text="天">
      <formula>NOT(ISERROR(SEARCH("天",E267)))</formula>
    </cfRule>
    <cfRule type="containsText" dxfId="1154" priority="13" operator="containsText" text="風">
      <formula>NOT(ISERROR(SEARCH("風",E267)))</formula>
    </cfRule>
    <cfRule type="containsText" dxfId="1135" priority="14" operator="containsText" text="水">
      <formula>NOT(ISERROR(SEARCH("水",E267)))</formula>
    </cfRule>
    <cfRule type="containsText" dxfId="1134" priority="15" operator="containsText" text="火">
      <formula>NOT(ISERROR(SEARCH("火",E267)))</formula>
    </cfRule>
  </conditionalFormatting>
  <conditionalFormatting sqref="E281">
    <cfRule type="containsText" dxfId="1153" priority="6" operator="containsText" text="地">
      <formula>NOT(ISERROR(SEARCH("地",E281)))</formula>
    </cfRule>
    <cfRule type="containsText" dxfId="1152" priority="7" operator="containsText" text="天">
      <formula>NOT(ISERROR(SEARCH("天",E281)))</formula>
    </cfRule>
    <cfRule type="containsText" dxfId="1151" priority="8" operator="containsText" text="風">
      <formula>NOT(ISERROR(SEARCH("風",E281)))</formula>
    </cfRule>
    <cfRule type="containsText" dxfId="1133" priority="9" operator="containsText" text="水">
      <formula>NOT(ISERROR(SEARCH("水",E281)))</formula>
    </cfRule>
    <cfRule type="containsText" dxfId="1132" priority="10" operator="containsText" text="火">
      <formula>NOT(ISERROR(SEARCH("火",E281)))</formula>
    </cfRule>
  </conditionalFormatting>
  <conditionalFormatting sqref="E285">
    <cfRule type="containsText" dxfId="1150" priority="1" operator="containsText" text="地">
      <formula>NOT(ISERROR(SEARCH("地",E285)))</formula>
    </cfRule>
    <cfRule type="containsText" dxfId="1149" priority="2" operator="containsText" text="天">
      <formula>NOT(ISERROR(SEARCH("天",E285)))</formula>
    </cfRule>
    <cfRule type="containsText" dxfId="1148" priority="3" operator="containsText" text="風">
      <formula>NOT(ISERROR(SEARCH("風",E285)))</formula>
    </cfRule>
    <cfRule type="containsText" dxfId="1131" priority="4" operator="containsText" text="水">
      <formula>NOT(ISERROR(SEARCH("水",E285)))</formula>
    </cfRule>
    <cfRule type="containsText" dxfId="1130" priority="5" operator="containsText" text="火">
      <formula>NOT(ISERROR(SEARCH("火",E285)))</formula>
    </cfRule>
  </conditionalFormatting>
  <printOptions horizontalCentered="1" verticalCentered="1"/>
  <pageMargins left="0.23622047244094491" right="0.23622047244094491" top="0.74803149606299213" bottom="0.74803149606299213" header="0.31496062992125984" footer="0.31496062992125984"/>
  <pageSetup paperSize="8" scale="95" orientation="landscape" r:id="rId1"/>
  <headerFooter>
    <oddHeader>&amp;L&amp;"HGPｺﾞｼｯｸM,ﾒﾃﾞｨｳﾑ"&amp;9
妖怪大合戦
全妖怪ステータス一覧表&amp;R&amp;9
&amp;"HGPｺﾞｼｯｸM,ﾒﾃﾞｨｳﾑ"&amp;D現在</oddHeader>
    <oddFooter xml:space="preserve">&amp;L&amp;"HGPｺﾞｼｯｸM,ﾒﾃﾞｨｳﾑ"&amp;9※必殺技欄の&amp;K00B0F0★&amp;K01+000は変更分、ポイント欄&amp;KFF0000赤字&amp;K01+000は上方修正値です
※ステータス値及びリーダースキル、必殺ポイント値は初期値です
&amp;R&amp;"HGPｺﾞｼｯｸM,ﾒﾃﾞｨｳﾑ"&amp;9属性別妖怪数　&amp;KFF0000火&amp;K01+000：59/&amp;K00B0F0水&amp;K01+000：55/&amp;K00B050風&amp;K01+000：55/&amp;KFFC000天&amp;K01+000：59/&amp;K7030A0地&amp;K01+000：50
</oddFooter>
  </headerFooter>
  <rowBreaks count="8" manualBreakCount="8">
    <brk id="46" max="16" man="1"/>
    <brk id="86" max="16" man="1"/>
    <brk id="126" max="16" man="1"/>
    <brk id="166" max="16" man="1"/>
    <brk id="206" max="16" man="1"/>
    <brk id="246" max="16" man="1"/>
    <brk id="286" max="16383" man="1"/>
    <brk id="321" max="15" man="1"/>
  </rowBreaks>
  <colBreaks count="1" manualBreakCount="1">
    <brk id="18" max="1048575" man="1"/>
  </colBreaks>
</worksheet>
</file>

<file path=xl/worksheets/sheet2.xml><?xml version="1.0" encoding="utf-8"?>
<worksheet xmlns="http://schemas.openxmlformats.org/spreadsheetml/2006/main" xmlns:r="http://schemas.openxmlformats.org/officeDocument/2006/relationships">
  <sheetPr codeName="Sheet16">
    <tabColor rgb="FF00B0F0"/>
  </sheetPr>
  <dimension ref="A1:AA415"/>
  <sheetViews>
    <sheetView zoomScaleNormal="100" workbookViewId="0"/>
  </sheetViews>
  <sheetFormatPr defaultRowHeight="11.25"/>
  <cols>
    <col min="1" max="1" width="5.625" style="56" customWidth="1"/>
    <col min="2" max="2" width="4.625" style="57" customWidth="1"/>
    <col min="3" max="3" width="42.625" style="21" customWidth="1"/>
    <col min="4" max="4" width="7.625" style="20" customWidth="1"/>
    <col min="5" max="5" width="6.625" style="20" customWidth="1"/>
    <col min="6" max="7" width="7.625" style="120" customWidth="1"/>
    <col min="8" max="9" width="9" style="20"/>
    <col min="10" max="10" width="7.625" style="2" customWidth="1"/>
    <col min="11" max="11" width="6.625" style="2" customWidth="1"/>
    <col min="12" max="12" width="7.625" style="2" customWidth="1"/>
    <col min="13" max="13" width="6.625" style="2" customWidth="1"/>
    <col min="14" max="14" width="9" style="21"/>
    <col min="15" max="15" width="33.625" style="21" customWidth="1"/>
    <col min="16" max="16" width="47.625" style="41" customWidth="1"/>
    <col min="17" max="17" width="9" style="9"/>
    <col min="18" max="18" width="9" style="67"/>
    <col min="19" max="19" width="9" style="126"/>
    <col min="20" max="20" width="9" style="127"/>
    <col min="21" max="27" width="9" style="128"/>
    <col min="28" max="16384" width="9" style="56"/>
  </cols>
  <sheetData>
    <row r="1" spans="1:27" ht="20.100000000000001" customHeight="1" thickTop="1" thickBot="1">
      <c r="C1" s="208" t="s">
        <v>693</v>
      </c>
      <c r="D1" s="101" t="s">
        <v>1057</v>
      </c>
      <c r="E1" s="101">
        <f>COUNTIF(D7:D246,"前衛")</f>
        <v>51</v>
      </c>
      <c r="F1" s="101" t="s">
        <v>1036</v>
      </c>
      <c r="G1" s="125">
        <f>COUNTIF(E7:E400,"火")</f>
        <v>23</v>
      </c>
      <c r="H1" s="166">
        <f>SUM(G1:G5)</f>
        <v>114</v>
      </c>
      <c r="I1" s="58"/>
      <c r="J1" s="36"/>
      <c r="K1" s="36"/>
      <c r="L1" s="49"/>
      <c r="M1" s="36"/>
      <c r="N1" s="19"/>
    </row>
    <row r="2" spans="1:27" ht="20.100000000000001" customHeight="1" thickTop="1">
      <c r="C2" s="209"/>
      <c r="D2" s="102" t="s">
        <v>1040</v>
      </c>
      <c r="E2" s="102">
        <f>COUNTIF(D7:D246,"中衛")</f>
        <v>42</v>
      </c>
      <c r="F2" s="103" t="s">
        <v>1037</v>
      </c>
      <c r="G2" s="103">
        <f>COUNTIF(E7:E400,"水")</f>
        <v>23</v>
      </c>
      <c r="H2" s="36"/>
      <c r="I2" s="36"/>
      <c r="J2" s="36"/>
      <c r="K2" s="36"/>
      <c r="L2" s="49"/>
      <c r="M2" s="36"/>
      <c r="N2" s="19"/>
    </row>
    <row r="3" spans="1:27" ht="20.100000000000001" customHeight="1" thickBot="1">
      <c r="C3" s="209"/>
      <c r="D3" s="119" t="s">
        <v>1041</v>
      </c>
      <c r="E3" s="119">
        <f>COUNTIF(D7:D246,"後衛")</f>
        <v>21</v>
      </c>
      <c r="F3" s="102" t="s">
        <v>1076</v>
      </c>
      <c r="G3" s="102">
        <f>COUNTIF(E7:E400,"風")</f>
        <v>21</v>
      </c>
      <c r="H3" s="36"/>
      <c r="I3" s="36"/>
      <c r="J3" s="36"/>
      <c r="K3" s="36"/>
      <c r="L3" s="49"/>
      <c r="M3" s="36"/>
      <c r="N3" s="19"/>
    </row>
    <row r="4" spans="1:27" ht="20.100000000000001" customHeight="1" thickTop="1" thickBot="1">
      <c r="D4" s="123"/>
      <c r="E4" s="165">
        <f>SUM(E1:E3)</f>
        <v>114</v>
      </c>
      <c r="F4" s="124" t="s">
        <v>1038</v>
      </c>
      <c r="G4" s="104">
        <f>COUNTIF(E7:E400,"天")</f>
        <v>26</v>
      </c>
      <c r="H4" s="36"/>
      <c r="I4" s="36"/>
      <c r="J4" s="49"/>
      <c r="K4" s="49"/>
      <c r="L4" s="49"/>
      <c r="M4" s="49"/>
      <c r="N4" s="19"/>
    </row>
    <row r="5" spans="1:27" ht="20.100000000000001" customHeight="1" thickTop="1">
      <c r="D5" s="120"/>
      <c r="E5" s="120"/>
      <c r="F5" s="105" t="s">
        <v>1039</v>
      </c>
      <c r="G5" s="105">
        <f>COUNTIF(E7:E400,"地")</f>
        <v>21</v>
      </c>
      <c r="H5" s="36"/>
      <c r="I5" s="36"/>
      <c r="J5" s="49"/>
      <c r="K5" s="49"/>
      <c r="L5" s="49"/>
      <c r="M5" s="49"/>
      <c r="N5" s="19"/>
    </row>
    <row r="6" spans="1:27" s="14" customFormat="1" ht="30" customHeight="1">
      <c r="A6" s="14" t="s">
        <v>213</v>
      </c>
      <c r="B6" s="15" t="s">
        <v>183</v>
      </c>
      <c r="C6" s="1" t="s">
        <v>184</v>
      </c>
      <c r="D6" s="1" t="s">
        <v>1042</v>
      </c>
      <c r="E6" s="1" t="s">
        <v>1050</v>
      </c>
      <c r="F6" s="122" t="s">
        <v>1031</v>
      </c>
      <c r="G6" s="122" t="s">
        <v>1032</v>
      </c>
      <c r="H6" s="1" t="s">
        <v>1045</v>
      </c>
      <c r="I6" s="1" t="s">
        <v>1046</v>
      </c>
      <c r="J6" s="1" t="s">
        <v>1060</v>
      </c>
      <c r="K6" s="1" t="s">
        <v>1049</v>
      </c>
      <c r="L6" s="1" t="s">
        <v>1048</v>
      </c>
      <c r="M6" s="1" t="s">
        <v>1047</v>
      </c>
      <c r="N6" s="16" t="s">
        <v>1061</v>
      </c>
      <c r="O6" s="17" t="s">
        <v>189</v>
      </c>
      <c r="P6" s="17" t="s">
        <v>762</v>
      </c>
      <c r="Q6" s="4" t="s">
        <v>218</v>
      </c>
      <c r="R6" s="59"/>
      <c r="S6" s="129" t="s">
        <v>1029</v>
      </c>
      <c r="T6" s="129" t="s">
        <v>1030</v>
      </c>
      <c r="U6" s="130"/>
      <c r="V6" s="130"/>
      <c r="W6" s="130"/>
      <c r="X6" s="130"/>
      <c r="Y6" s="130"/>
      <c r="Z6" s="130"/>
      <c r="AA6" s="130"/>
    </row>
    <row r="7" spans="1:27" ht="20.100000000000001" customHeight="1">
      <c r="A7" s="18">
        <v>4</v>
      </c>
      <c r="B7" s="112" t="s">
        <v>822</v>
      </c>
      <c r="C7" s="19" t="s">
        <v>27</v>
      </c>
      <c r="D7" s="101" t="s">
        <v>1057</v>
      </c>
      <c r="E7" s="20" t="s">
        <v>1036</v>
      </c>
      <c r="F7" s="120">
        <v>72841</v>
      </c>
      <c r="G7" s="120">
        <v>18813</v>
      </c>
      <c r="H7" s="20" t="s">
        <v>1058</v>
      </c>
      <c r="I7" s="20" t="s">
        <v>1058</v>
      </c>
      <c r="J7" s="2">
        <v>880</v>
      </c>
      <c r="K7" s="2">
        <v>50</v>
      </c>
      <c r="L7" s="2">
        <v>0</v>
      </c>
      <c r="M7" s="2">
        <v>1</v>
      </c>
      <c r="N7" s="22" t="s">
        <v>1055</v>
      </c>
      <c r="O7" s="19" t="s">
        <v>321</v>
      </c>
      <c r="P7" s="23" t="s">
        <v>28</v>
      </c>
      <c r="Q7" s="5">
        <v>35</v>
      </c>
      <c r="R7" s="61"/>
      <c r="S7" s="126">
        <v>17000</v>
      </c>
      <c r="T7" s="126">
        <v>13000</v>
      </c>
      <c r="U7" s="131"/>
      <c r="V7" s="131"/>
      <c r="W7" s="131"/>
    </row>
    <row r="8" spans="1:27" ht="20.100000000000001" customHeight="1">
      <c r="A8" s="18"/>
      <c r="B8" s="24"/>
      <c r="C8" s="25" t="s">
        <v>322</v>
      </c>
      <c r="F8" s="139">
        <f>F7+(S7*S8)</f>
        <v>157841</v>
      </c>
      <c r="G8" s="139">
        <f>G7+(T7*T8)</f>
        <v>83813</v>
      </c>
      <c r="N8" s="22"/>
      <c r="O8" s="19" t="s">
        <v>185</v>
      </c>
      <c r="P8" s="26" t="s">
        <v>219</v>
      </c>
      <c r="Q8" s="6">
        <v>15</v>
      </c>
      <c r="R8" s="61">
        <v>-20</v>
      </c>
      <c r="S8" s="126">
        <v>5</v>
      </c>
      <c r="T8" s="126">
        <v>5</v>
      </c>
      <c r="U8" s="131"/>
      <c r="V8" s="131"/>
      <c r="W8" s="131"/>
    </row>
    <row r="9" spans="1:27" s="55" customFormat="1" ht="20.100000000000001" customHeight="1">
      <c r="A9" s="27">
        <v>8</v>
      </c>
      <c r="B9" s="113" t="s">
        <v>822</v>
      </c>
      <c r="C9" s="29" t="s">
        <v>208</v>
      </c>
      <c r="D9" s="118" t="s">
        <v>1057</v>
      </c>
      <c r="E9" s="30" t="s">
        <v>1037</v>
      </c>
      <c r="F9" s="121">
        <v>69972</v>
      </c>
      <c r="G9" s="121">
        <v>20709</v>
      </c>
      <c r="H9" s="30" t="s">
        <v>1058</v>
      </c>
      <c r="I9" s="30" t="s">
        <v>1058</v>
      </c>
      <c r="J9" s="3">
        <v>890</v>
      </c>
      <c r="K9" s="3">
        <v>50</v>
      </c>
      <c r="L9" s="3">
        <v>0</v>
      </c>
      <c r="M9" s="3">
        <v>2</v>
      </c>
      <c r="N9" s="32" t="s">
        <v>1055</v>
      </c>
      <c r="O9" s="29" t="s">
        <v>323</v>
      </c>
      <c r="P9" s="33" t="s">
        <v>209</v>
      </c>
      <c r="Q9" s="7">
        <v>35</v>
      </c>
      <c r="R9" s="64"/>
      <c r="S9" s="132">
        <v>13000</v>
      </c>
      <c r="T9" s="132">
        <v>10000</v>
      </c>
      <c r="U9" s="133"/>
      <c r="V9" s="133"/>
      <c r="W9" s="133"/>
      <c r="X9" s="134"/>
      <c r="Y9" s="134"/>
      <c r="Z9" s="134"/>
      <c r="AA9" s="134"/>
    </row>
    <row r="10" spans="1:27" s="55" customFormat="1" ht="20.100000000000001" customHeight="1">
      <c r="A10" s="27"/>
      <c r="B10" s="28"/>
      <c r="C10" s="34" t="s">
        <v>322</v>
      </c>
      <c r="D10" s="30"/>
      <c r="E10" s="30"/>
      <c r="F10" s="140">
        <f>F9+(S9*S10)</f>
        <v>134972</v>
      </c>
      <c r="G10" s="140">
        <f>G9+(T9*T10)</f>
        <v>70709</v>
      </c>
      <c r="H10" s="30"/>
      <c r="I10" s="30"/>
      <c r="J10" s="3"/>
      <c r="K10" s="3"/>
      <c r="L10" s="3"/>
      <c r="M10" s="3"/>
      <c r="N10" s="32"/>
      <c r="O10" s="29" t="s">
        <v>185</v>
      </c>
      <c r="P10" s="35" t="s">
        <v>220</v>
      </c>
      <c r="Q10" s="8">
        <v>15</v>
      </c>
      <c r="R10" s="64">
        <v>-20</v>
      </c>
      <c r="S10" s="132">
        <v>5</v>
      </c>
      <c r="T10" s="132">
        <v>5</v>
      </c>
      <c r="U10" s="133"/>
      <c r="V10" s="133"/>
      <c r="W10" s="133"/>
      <c r="X10" s="134"/>
      <c r="Y10" s="134"/>
      <c r="Z10" s="134"/>
      <c r="AA10" s="134"/>
    </row>
    <row r="11" spans="1:27" ht="20.100000000000001" customHeight="1">
      <c r="A11" s="18">
        <v>12</v>
      </c>
      <c r="B11" s="114" t="s">
        <v>822</v>
      </c>
      <c r="C11" s="19" t="s">
        <v>210</v>
      </c>
      <c r="D11" s="102" t="s">
        <v>1040</v>
      </c>
      <c r="E11" s="20" t="s">
        <v>1076</v>
      </c>
      <c r="F11" s="120">
        <v>57279</v>
      </c>
      <c r="G11" s="120">
        <v>25072</v>
      </c>
      <c r="H11" s="20" t="s">
        <v>1058</v>
      </c>
      <c r="I11" s="36" t="s">
        <v>324</v>
      </c>
      <c r="J11" s="2">
        <v>900</v>
      </c>
      <c r="K11" s="2">
        <v>50</v>
      </c>
      <c r="L11" s="2">
        <v>0</v>
      </c>
      <c r="M11" s="2">
        <v>3</v>
      </c>
      <c r="N11" s="22" t="s">
        <v>1055</v>
      </c>
      <c r="O11" s="19" t="s">
        <v>325</v>
      </c>
      <c r="P11" s="23" t="s">
        <v>211</v>
      </c>
      <c r="Q11" s="9">
        <v>35</v>
      </c>
      <c r="S11" s="126">
        <v>6000</v>
      </c>
      <c r="T11" s="127">
        <v>4500</v>
      </c>
    </row>
    <row r="12" spans="1:27" ht="20.100000000000001" customHeight="1">
      <c r="A12" s="18"/>
      <c r="B12" s="24"/>
      <c r="C12" s="25" t="s">
        <v>322</v>
      </c>
      <c r="F12" s="139">
        <f>F11+(S11*S12)</f>
        <v>87279</v>
      </c>
      <c r="G12" s="139">
        <f>G11+(T11*T12)</f>
        <v>47572</v>
      </c>
      <c r="I12" s="36"/>
      <c r="N12" s="22"/>
      <c r="O12" s="19" t="s">
        <v>185</v>
      </c>
      <c r="P12" s="26" t="s">
        <v>221</v>
      </c>
      <c r="Q12" s="6">
        <v>15</v>
      </c>
      <c r="R12" s="67">
        <v>-20</v>
      </c>
      <c r="S12" s="126">
        <v>5</v>
      </c>
      <c r="T12" s="127">
        <v>5</v>
      </c>
    </row>
    <row r="13" spans="1:27" s="55" customFormat="1" ht="20.100000000000001" customHeight="1">
      <c r="A13" s="27">
        <v>15</v>
      </c>
      <c r="B13" s="113" t="s">
        <v>822</v>
      </c>
      <c r="C13" s="31" t="s">
        <v>94</v>
      </c>
      <c r="D13" s="118" t="s">
        <v>1057</v>
      </c>
      <c r="E13" s="30" t="s">
        <v>1038</v>
      </c>
      <c r="F13" s="121">
        <v>63306</v>
      </c>
      <c r="G13" s="121">
        <v>18696</v>
      </c>
      <c r="H13" s="37" t="s">
        <v>324</v>
      </c>
      <c r="I13" s="37" t="s">
        <v>324</v>
      </c>
      <c r="J13" s="3">
        <v>920</v>
      </c>
      <c r="K13" s="3">
        <v>50</v>
      </c>
      <c r="L13" s="3">
        <v>0</v>
      </c>
      <c r="M13" s="3">
        <v>1</v>
      </c>
      <c r="N13" s="32" t="s">
        <v>1055</v>
      </c>
      <c r="O13" s="29" t="s">
        <v>326</v>
      </c>
      <c r="P13" s="33" t="s">
        <v>95</v>
      </c>
      <c r="Q13" s="10">
        <v>35</v>
      </c>
      <c r="R13" s="69"/>
      <c r="S13" s="132">
        <v>10000</v>
      </c>
      <c r="T13" s="135">
        <v>5500</v>
      </c>
      <c r="U13" s="134"/>
      <c r="V13" s="134"/>
      <c r="W13" s="134"/>
      <c r="X13" s="134"/>
      <c r="Y13" s="134"/>
      <c r="Z13" s="134"/>
      <c r="AA13" s="134"/>
    </row>
    <row r="14" spans="1:27" s="55" customFormat="1" ht="20.100000000000001" customHeight="1">
      <c r="A14" s="27"/>
      <c r="B14" s="28"/>
      <c r="C14" s="34" t="s">
        <v>327</v>
      </c>
      <c r="D14" s="30"/>
      <c r="E14" s="30"/>
      <c r="F14" s="140">
        <f>F13+(S13*S14)</f>
        <v>113306</v>
      </c>
      <c r="G14" s="140">
        <f>G13+(T13*T14)</f>
        <v>46196</v>
      </c>
      <c r="H14" s="37"/>
      <c r="I14" s="37"/>
      <c r="J14" s="3"/>
      <c r="K14" s="3"/>
      <c r="L14" s="3"/>
      <c r="M14" s="3"/>
      <c r="N14" s="32"/>
      <c r="O14" s="29" t="s">
        <v>185</v>
      </c>
      <c r="P14" s="35" t="s">
        <v>222</v>
      </c>
      <c r="Q14" s="8">
        <v>15</v>
      </c>
      <c r="R14" s="69">
        <v>-20</v>
      </c>
      <c r="S14" s="132">
        <v>5</v>
      </c>
      <c r="T14" s="135">
        <v>5</v>
      </c>
      <c r="U14" s="134"/>
      <c r="V14" s="134"/>
      <c r="W14" s="134"/>
      <c r="X14" s="134"/>
      <c r="Y14" s="134"/>
      <c r="Z14" s="134"/>
      <c r="AA14" s="134"/>
    </row>
    <row r="15" spans="1:27" ht="20.100000000000001" customHeight="1">
      <c r="A15" s="38">
        <v>18</v>
      </c>
      <c r="B15" s="114" t="s">
        <v>822</v>
      </c>
      <c r="C15" s="21" t="s">
        <v>118</v>
      </c>
      <c r="D15" s="101" t="s">
        <v>1057</v>
      </c>
      <c r="E15" s="20" t="s">
        <v>1039</v>
      </c>
      <c r="F15" s="120">
        <v>78895</v>
      </c>
      <c r="G15" s="120">
        <v>32595</v>
      </c>
      <c r="H15" s="36" t="s">
        <v>328</v>
      </c>
      <c r="I15" s="20" t="s">
        <v>1058</v>
      </c>
      <c r="J15" s="2">
        <v>910</v>
      </c>
      <c r="K15" s="2">
        <v>50</v>
      </c>
      <c r="L15" s="2">
        <v>0</v>
      </c>
      <c r="M15" s="2">
        <v>2</v>
      </c>
      <c r="N15" s="22" t="s">
        <v>1055</v>
      </c>
      <c r="O15" s="19" t="s">
        <v>329</v>
      </c>
      <c r="P15" s="23" t="s">
        <v>119</v>
      </c>
      <c r="Q15" s="9">
        <v>35</v>
      </c>
      <c r="S15" s="126">
        <v>9000</v>
      </c>
      <c r="T15" s="127">
        <v>13000</v>
      </c>
    </row>
    <row r="16" spans="1:27" ht="20.100000000000001" customHeight="1">
      <c r="A16" s="38"/>
      <c r="B16" s="24"/>
      <c r="C16" s="25" t="s">
        <v>327</v>
      </c>
      <c r="F16" s="139">
        <f>F15+(S15*S16)</f>
        <v>123895</v>
      </c>
      <c r="G16" s="139">
        <f>G15+(T15*T16)</f>
        <v>97595</v>
      </c>
      <c r="H16" s="36"/>
      <c r="N16" s="22"/>
      <c r="O16" s="19" t="s">
        <v>185</v>
      </c>
      <c r="P16" s="26" t="s">
        <v>223</v>
      </c>
      <c r="Q16" s="6">
        <v>15</v>
      </c>
      <c r="R16" s="67">
        <v>-20</v>
      </c>
      <c r="S16" s="126">
        <v>5</v>
      </c>
      <c r="T16" s="127">
        <v>5</v>
      </c>
    </row>
    <row r="17" spans="1:27" s="55" customFormat="1" ht="20.100000000000001" customHeight="1">
      <c r="A17" s="39">
        <v>60</v>
      </c>
      <c r="B17" s="113" t="s">
        <v>822</v>
      </c>
      <c r="C17" s="29" t="s">
        <v>177</v>
      </c>
      <c r="D17" s="117" t="s">
        <v>1040</v>
      </c>
      <c r="E17" s="30" t="s">
        <v>1037</v>
      </c>
      <c r="F17" s="121">
        <v>34789</v>
      </c>
      <c r="G17" s="121">
        <v>10306</v>
      </c>
      <c r="H17" s="37" t="s">
        <v>330</v>
      </c>
      <c r="I17" s="37" t="s">
        <v>330</v>
      </c>
      <c r="J17" s="3">
        <v>920</v>
      </c>
      <c r="K17" s="3">
        <v>50</v>
      </c>
      <c r="L17" s="3">
        <v>0</v>
      </c>
      <c r="M17" s="3">
        <v>4</v>
      </c>
      <c r="N17" s="32" t="s">
        <v>1055</v>
      </c>
      <c r="O17" s="31" t="s">
        <v>331</v>
      </c>
      <c r="P17" s="33" t="s">
        <v>332</v>
      </c>
      <c r="Q17" s="7">
        <v>46</v>
      </c>
      <c r="R17" s="69"/>
      <c r="S17" s="132">
        <v>4000</v>
      </c>
      <c r="T17" s="132">
        <v>1100</v>
      </c>
      <c r="U17" s="133"/>
      <c r="V17" s="133"/>
      <c r="W17" s="134"/>
      <c r="X17" s="134"/>
      <c r="Y17" s="134"/>
      <c r="Z17" s="134"/>
      <c r="AA17" s="134"/>
    </row>
    <row r="18" spans="1:27" s="55" customFormat="1" ht="20.100000000000001" customHeight="1">
      <c r="A18" s="39"/>
      <c r="B18" s="28"/>
      <c r="C18" s="34" t="s">
        <v>333</v>
      </c>
      <c r="D18" s="37"/>
      <c r="E18" s="30"/>
      <c r="F18" s="140">
        <f>F17+(S17*S18)</f>
        <v>54789</v>
      </c>
      <c r="G18" s="140">
        <f>G17+(T17*T18)</f>
        <v>15806</v>
      </c>
      <c r="H18" s="37"/>
      <c r="I18" s="37"/>
      <c r="J18" s="3"/>
      <c r="K18" s="3"/>
      <c r="L18" s="3"/>
      <c r="M18" s="3"/>
      <c r="N18" s="32"/>
      <c r="O18" s="29" t="s">
        <v>192</v>
      </c>
      <c r="P18" s="35" t="s">
        <v>224</v>
      </c>
      <c r="Q18" s="8">
        <v>26</v>
      </c>
      <c r="R18" s="69">
        <v>-20</v>
      </c>
      <c r="S18" s="132">
        <v>5</v>
      </c>
      <c r="T18" s="132">
        <v>5</v>
      </c>
      <c r="U18" s="133"/>
      <c r="V18" s="133"/>
      <c r="W18" s="134"/>
      <c r="X18" s="134"/>
      <c r="Y18" s="134"/>
      <c r="Z18" s="134"/>
      <c r="AA18" s="134"/>
    </row>
    <row r="19" spans="1:27" ht="20.100000000000001" customHeight="1">
      <c r="A19" s="38">
        <v>83</v>
      </c>
      <c r="B19" s="114" t="s">
        <v>822</v>
      </c>
      <c r="C19" s="21" t="s">
        <v>0</v>
      </c>
      <c r="D19" s="101" t="s">
        <v>1057</v>
      </c>
      <c r="E19" s="20" t="s">
        <v>1036</v>
      </c>
      <c r="F19" s="120">
        <v>188136</v>
      </c>
      <c r="G19" s="120">
        <v>36523</v>
      </c>
      <c r="H19" s="20" t="s">
        <v>1058</v>
      </c>
      <c r="I19" s="36" t="s">
        <v>328</v>
      </c>
      <c r="J19" s="2">
        <v>980</v>
      </c>
      <c r="K19" s="2">
        <v>80</v>
      </c>
      <c r="L19" s="2">
        <v>2</v>
      </c>
      <c r="M19" s="2">
        <v>2</v>
      </c>
      <c r="N19" s="22" t="s">
        <v>1055</v>
      </c>
      <c r="O19" s="19" t="s">
        <v>334</v>
      </c>
      <c r="P19" s="23" t="s">
        <v>335</v>
      </c>
      <c r="Q19" s="5">
        <v>46</v>
      </c>
      <c r="S19" s="126">
        <v>30000</v>
      </c>
      <c r="T19" s="127">
        <v>2100</v>
      </c>
    </row>
    <row r="20" spans="1:27" ht="20.100000000000001" customHeight="1">
      <c r="A20" s="38"/>
      <c r="B20" s="24"/>
      <c r="C20" s="40" t="s">
        <v>753</v>
      </c>
      <c r="F20" s="139">
        <f>F19+(S19*S20)</f>
        <v>338136</v>
      </c>
      <c r="G20" s="139">
        <f>G19+(T19*T20)</f>
        <v>47023</v>
      </c>
      <c r="I20" s="36"/>
      <c r="N20" s="22"/>
      <c r="O20" s="19" t="s">
        <v>187</v>
      </c>
      <c r="P20" s="26" t="s">
        <v>225</v>
      </c>
      <c r="Q20" s="6">
        <v>26</v>
      </c>
      <c r="R20" s="67">
        <v>-20</v>
      </c>
      <c r="S20" s="126">
        <v>5</v>
      </c>
      <c r="T20" s="127">
        <v>5</v>
      </c>
    </row>
    <row r="21" spans="1:27" s="55" customFormat="1" ht="20.100000000000001" customHeight="1">
      <c r="A21" s="39">
        <v>84</v>
      </c>
      <c r="B21" s="113" t="s">
        <v>822</v>
      </c>
      <c r="C21" s="31" t="s">
        <v>57</v>
      </c>
      <c r="D21" s="117" t="s">
        <v>1040</v>
      </c>
      <c r="E21" s="30" t="s">
        <v>1037</v>
      </c>
      <c r="F21" s="121">
        <v>99166</v>
      </c>
      <c r="G21" s="121">
        <v>41733</v>
      </c>
      <c r="H21" s="30" t="s">
        <v>1058</v>
      </c>
      <c r="I21" s="30" t="s">
        <v>1058</v>
      </c>
      <c r="J21" s="3">
        <v>920</v>
      </c>
      <c r="K21" s="3">
        <v>50</v>
      </c>
      <c r="L21" s="3">
        <v>0</v>
      </c>
      <c r="M21" s="3">
        <v>3</v>
      </c>
      <c r="N21" s="32" t="s">
        <v>1055</v>
      </c>
      <c r="O21" s="29" t="s">
        <v>337</v>
      </c>
      <c r="P21" s="33" t="s">
        <v>338</v>
      </c>
      <c r="Q21" s="7">
        <v>41</v>
      </c>
      <c r="R21" s="69"/>
      <c r="S21" s="132">
        <v>6000</v>
      </c>
      <c r="T21" s="135">
        <v>5000</v>
      </c>
      <c r="U21" s="134"/>
      <c r="V21" s="134"/>
      <c r="W21" s="134"/>
      <c r="X21" s="134"/>
      <c r="Y21" s="134"/>
      <c r="Z21" s="134"/>
      <c r="AA21" s="134"/>
    </row>
    <row r="22" spans="1:27" s="55" customFormat="1" ht="20.100000000000001" customHeight="1">
      <c r="A22" s="39"/>
      <c r="B22" s="28"/>
      <c r="C22" s="34" t="s">
        <v>339</v>
      </c>
      <c r="D22" s="30"/>
      <c r="E22" s="30"/>
      <c r="F22" s="140">
        <f>F21+(S21*S22)</f>
        <v>129166</v>
      </c>
      <c r="G22" s="140">
        <f>G21+(T21*T22)</f>
        <v>66733</v>
      </c>
      <c r="H22" s="30"/>
      <c r="I22" s="30"/>
      <c r="J22" s="3"/>
      <c r="K22" s="3"/>
      <c r="L22" s="3"/>
      <c r="M22" s="3"/>
      <c r="N22" s="32"/>
      <c r="O22" s="29" t="s">
        <v>185</v>
      </c>
      <c r="P22" s="35" t="s">
        <v>226</v>
      </c>
      <c r="Q22" s="8">
        <v>26</v>
      </c>
      <c r="R22" s="69">
        <v>-15</v>
      </c>
      <c r="S22" s="132">
        <v>5</v>
      </c>
      <c r="T22" s="135">
        <v>5</v>
      </c>
      <c r="U22" s="134"/>
      <c r="V22" s="134"/>
      <c r="W22" s="134"/>
      <c r="X22" s="134"/>
      <c r="Y22" s="134"/>
      <c r="Z22" s="134"/>
      <c r="AA22" s="134"/>
    </row>
    <row r="23" spans="1:27" ht="20.100000000000001" customHeight="1">
      <c r="A23" s="38">
        <v>85</v>
      </c>
      <c r="B23" s="114" t="s">
        <v>822</v>
      </c>
      <c r="C23" s="21" t="s">
        <v>58</v>
      </c>
      <c r="D23" s="101" t="s">
        <v>1057</v>
      </c>
      <c r="E23" s="20" t="s">
        <v>1037</v>
      </c>
      <c r="F23" s="120">
        <v>120960</v>
      </c>
      <c r="G23" s="120">
        <v>48427</v>
      </c>
      <c r="H23" s="20" t="s">
        <v>1058</v>
      </c>
      <c r="I23" s="36" t="s">
        <v>324</v>
      </c>
      <c r="J23" s="2">
        <v>630</v>
      </c>
      <c r="K23" s="2">
        <v>50</v>
      </c>
      <c r="L23" s="2">
        <v>0</v>
      </c>
      <c r="M23" s="2">
        <v>1</v>
      </c>
      <c r="N23" s="22" t="s">
        <v>1055</v>
      </c>
      <c r="O23" s="19" t="s">
        <v>340</v>
      </c>
      <c r="P23" s="41" t="s">
        <v>341</v>
      </c>
      <c r="Q23" s="5">
        <v>46</v>
      </c>
      <c r="S23" s="126">
        <v>12000</v>
      </c>
      <c r="T23" s="127">
        <v>9500</v>
      </c>
    </row>
    <row r="24" spans="1:27" ht="20.100000000000001" customHeight="1">
      <c r="A24" s="38"/>
      <c r="B24" s="24"/>
      <c r="C24" s="40" t="s">
        <v>753</v>
      </c>
      <c r="F24" s="139">
        <f>F23+(S23*S24)</f>
        <v>180960</v>
      </c>
      <c r="G24" s="139">
        <f>G23+(T23*T24)</f>
        <v>95927</v>
      </c>
      <c r="I24" s="36"/>
      <c r="N24" s="22"/>
      <c r="O24" s="19" t="s">
        <v>187</v>
      </c>
      <c r="P24" s="26" t="s">
        <v>227</v>
      </c>
      <c r="Q24" s="6">
        <v>41</v>
      </c>
      <c r="R24" s="67">
        <v>-5</v>
      </c>
      <c r="S24" s="126">
        <v>5</v>
      </c>
      <c r="T24" s="127">
        <v>5</v>
      </c>
    </row>
    <row r="25" spans="1:27" s="55" customFormat="1" ht="20.100000000000001" customHeight="1">
      <c r="A25" s="39">
        <v>86</v>
      </c>
      <c r="B25" s="113" t="s">
        <v>822</v>
      </c>
      <c r="C25" s="31" t="s">
        <v>76</v>
      </c>
      <c r="D25" s="117" t="s">
        <v>1040</v>
      </c>
      <c r="E25" s="30" t="s">
        <v>1076</v>
      </c>
      <c r="F25" s="121">
        <v>293625</v>
      </c>
      <c r="G25" s="121">
        <v>82012</v>
      </c>
      <c r="H25" s="37" t="s">
        <v>342</v>
      </c>
      <c r="I25" s="37" t="s">
        <v>324</v>
      </c>
      <c r="J25" s="3">
        <v>1170</v>
      </c>
      <c r="K25" s="3">
        <v>50</v>
      </c>
      <c r="L25" s="3">
        <v>3</v>
      </c>
      <c r="M25" s="3">
        <v>4</v>
      </c>
      <c r="N25" s="32" t="s">
        <v>1055</v>
      </c>
      <c r="O25" s="29" t="s">
        <v>343</v>
      </c>
      <c r="P25" s="33" t="s">
        <v>344</v>
      </c>
      <c r="Q25" s="7">
        <v>56</v>
      </c>
      <c r="R25" s="69"/>
      <c r="S25" s="132">
        <v>35000</v>
      </c>
      <c r="T25" s="135">
        <v>12000</v>
      </c>
      <c r="U25" s="134"/>
      <c r="V25" s="134"/>
      <c r="W25" s="134"/>
      <c r="X25" s="134"/>
      <c r="Y25" s="134"/>
      <c r="Z25" s="134"/>
      <c r="AA25" s="134"/>
    </row>
    <row r="26" spans="1:27" s="55" customFormat="1" ht="20.100000000000001" customHeight="1">
      <c r="A26" s="39"/>
      <c r="B26" s="28"/>
      <c r="C26" s="42" t="s">
        <v>753</v>
      </c>
      <c r="D26" s="30"/>
      <c r="E26" s="30"/>
      <c r="F26" s="140">
        <f>F25+(S25*S26)</f>
        <v>468625</v>
      </c>
      <c r="G26" s="140">
        <f>G25+(T25*T26)</f>
        <v>142012</v>
      </c>
      <c r="H26" s="37"/>
      <c r="I26" s="37"/>
      <c r="J26" s="3"/>
      <c r="K26" s="3"/>
      <c r="L26" s="3"/>
      <c r="M26" s="3"/>
      <c r="N26" s="32"/>
      <c r="O26" s="29" t="s">
        <v>191</v>
      </c>
      <c r="P26" s="35" t="s">
        <v>228</v>
      </c>
      <c r="Q26" s="7"/>
      <c r="R26" s="69"/>
      <c r="S26" s="132">
        <v>5</v>
      </c>
      <c r="T26" s="135">
        <v>5</v>
      </c>
      <c r="U26" s="134"/>
      <c r="V26" s="134"/>
      <c r="W26" s="134"/>
      <c r="X26" s="134"/>
      <c r="Y26" s="134"/>
      <c r="Z26" s="134"/>
      <c r="AA26" s="134"/>
    </row>
    <row r="27" spans="1:27" ht="20.100000000000001" customHeight="1">
      <c r="A27" s="38">
        <v>87</v>
      </c>
      <c r="B27" s="114" t="s">
        <v>822</v>
      </c>
      <c r="C27" s="21" t="s">
        <v>96</v>
      </c>
      <c r="D27" s="102" t="s">
        <v>1040</v>
      </c>
      <c r="E27" s="20" t="s">
        <v>1038</v>
      </c>
      <c r="F27" s="120">
        <v>110542</v>
      </c>
      <c r="G27" s="120">
        <v>15147</v>
      </c>
      <c r="H27" s="36" t="s">
        <v>324</v>
      </c>
      <c r="I27" s="36" t="s">
        <v>328</v>
      </c>
      <c r="J27" s="2">
        <v>690</v>
      </c>
      <c r="K27" s="2">
        <v>50</v>
      </c>
      <c r="L27" s="2">
        <v>2</v>
      </c>
      <c r="M27" s="2">
        <v>3</v>
      </c>
      <c r="N27" s="22" t="s">
        <v>1055</v>
      </c>
      <c r="O27" s="19" t="s">
        <v>345</v>
      </c>
      <c r="P27" s="41" t="s">
        <v>346</v>
      </c>
      <c r="Q27" s="5">
        <v>46</v>
      </c>
      <c r="S27" s="126">
        <v>5000</v>
      </c>
      <c r="T27" s="127">
        <v>700</v>
      </c>
    </row>
    <row r="28" spans="1:27" ht="20.100000000000001" customHeight="1">
      <c r="A28" s="38"/>
      <c r="B28" s="24"/>
      <c r="C28" s="40" t="s">
        <v>753</v>
      </c>
      <c r="F28" s="139">
        <f>F27+(S27*S28)</f>
        <v>135542</v>
      </c>
      <c r="G28" s="139">
        <f>G27+(T27*T28)</f>
        <v>18647</v>
      </c>
      <c r="H28" s="36"/>
      <c r="I28" s="36"/>
      <c r="N28" s="22"/>
      <c r="O28" s="19" t="s">
        <v>187</v>
      </c>
      <c r="P28" s="26" t="s">
        <v>229</v>
      </c>
      <c r="Q28" s="6">
        <v>21</v>
      </c>
      <c r="R28" s="67">
        <v>-25</v>
      </c>
      <c r="S28" s="126">
        <v>5</v>
      </c>
      <c r="T28" s="127">
        <v>5</v>
      </c>
    </row>
    <row r="29" spans="1:27" s="55" customFormat="1" ht="20.100000000000001" customHeight="1">
      <c r="A29" s="39">
        <v>88</v>
      </c>
      <c r="B29" s="113" t="s">
        <v>822</v>
      </c>
      <c r="C29" s="31" t="s">
        <v>97</v>
      </c>
      <c r="D29" s="118" t="s">
        <v>1057</v>
      </c>
      <c r="E29" s="30" t="s">
        <v>1038</v>
      </c>
      <c r="F29" s="121">
        <v>525007</v>
      </c>
      <c r="G29" s="121">
        <v>2344</v>
      </c>
      <c r="H29" s="37" t="s">
        <v>328</v>
      </c>
      <c r="I29" s="37" t="s">
        <v>330</v>
      </c>
      <c r="J29" s="3">
        <v>1400</v>
      </c>
      <c r="K29" s="3">
        <v>50</v>
      </c>
      <c r="L29" s="3">
        <v>0</v>
      </c>
      <c r="M29" s="3">
        <v>1</v>
      </c>
      <c r="N29" s="32" t="s">
        <v>1055</v>
      </c>
      <c r="O29" s="29" t="s">
        <v>347</v>
      </c>
      <c r="P29" s="33" t="s">
        <v>557</v>
      </c>
      <c r="Q29" s="7">
        <v>36</v>
      </c>
      <c r="R29" s="69"/>
      <c r="S29" s="132">
        <v>35000</v>
      </c>
      <c r="T29" s="143">
        <v>0</v>
      </c>
      <c r="U29" s="134"/>
      <c r="V29" s="134"/>
      <c r="W29" s="134"/>
      <c r="X29" s="134"/>
      <c r="Y29" s="134"/>
      <c r="Z29" s="134"/>
      <c r="AA29" s="134"/>
    </row>
    <row r="30" spans="1:27" s="55" customFormat="1" ht="20.100000000000001" customHeight="1">
      <c r="A30" s="39"/>
      <c r="B30" s="28"/>
      <c r="C30" s="34" t="s">
        <v>348</v>
      </c>
      <c r="D30" s="30"/>
      <c r="E30" s="30"/>
      <c r="F30" s="140">
        <f>F29+(S29*S30)</f>
        <v>700007</v>
      </c>
      <c r="G30" s="141">
        <f>G29+(T29*T30)</f>
        <v>2344</v>
      </c>
      <c r="H30" s="37"/>
      <c r="I30" s="37"/>
      <c r="J30" s="3"/>
      <c r="K30" s="3"/>
      <c r="L30" s="3"/>
      <c r="M30" s="3"/>
      <c r="N30" s="32"/>
      <c r="O30" s="29" t="s">
        <v>185</v>
      </c>
      <c r="P30" s="35" t="s">
        <v>230</v>
      </c>
      <c r="Q30" s="8">
        <v>11</v>
      </c>
      <c r="R30" s="69">
        <v>-25</v>
      </c>
      <c r="S30" s="132">
        <v>5</v>
      </c>
      <c r="T30" s="143">
        <v>5</v>
      </c>
      <c r="U30" s="134"/>
      <c r="V30" s="134"/>
      <c r="W30" s="134"/>
      <c r="X30" s="134"/>
      <c r="Y30" s="134"/>
      <c r="Z30" s="134"/>
      <c r="AA30" s="134"/>
    </row>
    <row r="31" spans="1:27" ht="20.100000000000001" customHeight="1">
      <c r="A31" s="38">
        <v>89</v>
      </c>
      <c r="B31" s="114" t="s">
        <v>822</v>
      </c>
      <c r="C31" s="21" t="s">
        <v>120</v>
      </c>
      <c r="D31" s="101" t="s">
        <v>1057</v>
      </c>
      <c r="E31" s="20" t="s">
        <v>1039</v>
      </c>
      <c r="F31" s="120">
        <v>677481</v>
      </c>
      <c r="G31" s="120">
        <v>7947</v>
      </c>
      <c r="H31" s="20" t="s">
        <v>1058</v>
      </c>
      <c r="I31" s="36" t="s">
        <v>324</v>
      </c>
      <c r="J31" s="2">
        <v>1170</v>
      </c>
      <c r="K31" s="2">
        <v>50</v>
      </c>
      <c r="L31" s="2">
        <v>0</v>
      </c>
      <c r="M31" s="2">
        <v>1</v>
      </c>
      <c r="N31" s="22" t="s">
        <v>1055</v>
      </c>
      <c r="O31" s="19" t="s">
        <v>349</v>
      </c>
      <c r="P31" s="23" t="s">
        <v>350</v>
      </c>
      <c r="Q31" s="5">
        <v>46</v>
      </c>
      <c r="S31" s="126">
        <v>80000</v>
      </c>
      <c r="T31" s="144">
        <v>0</v>
      </c>
    </row>
    <row r="32" spans="1:27" ht="20.100000000000001" customHeight="1">
      <c r="A32" s="38"/>
      <c r="B32" s="24"/>
      <c r="C32" s="40" t="s">
        <v>753</v>
      </c>
      <c r="F32" s="139">
        <f>F31+(S31*S32)</f>
        <v>1077481</v>
      </c>
      <c r="G32" s="142">
        <f>G31+(T31*T32)</f>
        <v>7947</v>
      </c>
      <c r="I32" s="36"/>
      <c r="N32" s="22"/>
      <c r="O32" s="19" t="s">
        <v>187</v>
      </c>
      <c r="P32" s="26" t="s">
        <v>231</v>
      </c>
      <c r="Q32" s="6">
        <v>21</v>
      </c>
      <c r="R32" s="67">
        <v>-25</v>
      </c>
      <c r="S32" s="126">
        <v>5</v>
      </c>
      <c r="T32" s="144">
        <v>5</v>
      </c>
    </row>
    <row r="33" spans="1:27" s="55" customFormat="1" ht="20.100000000000001" customHeight="1">
      <c r="A33" s="39">
        <v>90</v>
      </c>
      <c r="B33" s="113" t="s">
        <v>822</v>
      </c>
      <c r="C33" s="31" t="s">
        <v>122</v>
      </c>
      <c r="D33" s="117" t="s">
        <v>1040</v>
      </c>
      <c r="E33" s="30" t="s">
        <v>1039</v>
      </c>
      <c r="F33" s="121">
        <v>71656</v>
      </c>
      <c r="G33" s="121">
        <v>38508</v>
      </c>
      <c r="H33" s="30" t="s">
        <v>1058</v>
      </c>
      <c r="I33" s="37" t="s">
        <v>324</v>
      </c>
      <c r="J33" s="3">
        <v>930</v>
      </c>
      <c r="K33" s="3">
        <v>50</v>
      </c>
      <c r="L33" s="3">
        <v>1</v>
      </c>
      <c r="M33" s="3">
        <v>4</v>
      </c>
      <c r="N33" s="32" t="s">
        <v>1055</v>
      </c>
      <c r="O33" s="29" t="s">
        <v>351</v>
      </c>
      <c r="P33" s="33" t="s">
        <v>352</v>
      </c>
      <c r="Q33" s="7">
        <v>46</v>
      </c>
      <c r="R33" s="69"/>
      <c r="S33" s="132">
        <v>8500</v>
      </c>
      <c r="T33" s="135">
        <v>2300</v>
      </c>
      <c r="U33" s="133"/>
      <c r="V33" s="133"/>
      <c r="W33" s="134"/>
      <c r="X33" s="134"/>
      <c r="Y33" s="134"/>
      <c r="Z33" s="134"/>
      <c r="AA33" s="134"/>
    </row>
    <row r="34" spans="1:27" s="55" customFormat="1" ht="20.100000000000001" customHeight="1">
      <c r="A34" s="39"/>
      <c r="B34" s="28"/>
      <c r="C34" s="42" t="s">
        <v>753</v>
      </c>
      <c r="D34" s="30"/>
      <c r="E34" s="30"/>
      <c r="F34" s="140">
        <f>F33+(S33*S34)</f>
        <v>114156</v>
      </c>
      <c r="G34" s="140">
        <f>G33+(T33*T34)</f>
        <v>50008</v>
      </c>
      <c r="H34" s="30"/>
      <c r="I34" s="37"/>
      <c r="J34" s="3"/>
      <c r="K34" s="3"/>
      <c r="L34" s="3"/>
      <c r="M34" s="3"/>
      <c r="N34" s="32"/>
      <c r="O34" s="29" t="s">
        <v>187</v>
      </c>
      <c r="P34" s="35" t="s">
        <v>232</v>
      </c>
      <c r="Q34" s="7"/>
      <c r="R34" s="69"/>
      <c r="S34" s="132">
        <v>5</v>
      </c>
      <c r="T34" s="135">
        <v>5</v>
      </c>
      <c r="U34" s="133"/>
      <c r="V34" s="133"/>
      <c r="W34" s="134"/>
      <c r="X34" s="134"/>
      <c r="Y34" s="134"/>
      <c r="Z34" s="134"/>
      <c r="AA34" s="134"/>
    </row>
    <row r="35" spans="1:27" ht="20.100000000000001" customHeight="1">
      <c r="A35" s="38">
        <v>91</v>
      </c>
      <c r="B35" s="114" t="s">
        <v>822</v>
      </c>
      <c r="C35" s="21" t="s">
        <v>1</v>
      </c>
      <c r="D35" s="102" t="s">
        <v>1040</v>
      </c>
      <c r="E35" s="20" t="s">
        <v>1036</v>
      </c>
      <c r="F35" s="120">
        <v>118291</v>
      </c>
      <c r="G35" s="120">
        <v>26802</v>
      </c>
      <c r="H35" s="36" t="s">
        <v>330</v>
      </c>
      <c r="I35" s="20" t="s">
        <v>1058</v>
      </c>
      <c r="J35" s="2">
        <v>1120</v>
      </c>
      <c r="K35" s="2">
        <v>50</v>
      </c>
      <c r="L35" s="2">
        <v>2</v>
      </c>
      <c r="M35" s="2">
        <v>4</v>
      </c>
      <c r="N35" s="22" t="s">
        <v>1055</v>
      </c>
      <c r="O35" s="19" t="s">
        <v>353</v>
      </c>
      <c r="P35" s="44" t="s">
        <v>354</v>
      </c>
      <c r="Q35" s="5">
        <v>56</v>
      </c>
      <c r="S35" s="126">
        <v>23000</v>
      </c>
      <c r="T35" s="127">
        <v>1600</v>
      </c>
      <c r="U35" s="131"/>
      <c r="V35" s="131"/>
    </row>
    <row r="36" spans="1:27" ht="20.100000000000001" customHeight="1">
      <c r="A36" s="38"/>
      <c r="B36" s="24"/>
      <c r="C36" s="40" t="s">
        <v>753</v>
      </c>
      <c r="D36" s="36"/>
      <c r="F36" s="139">
        <f>F35+(S35*S36)</f>
        <v>233291</v>
      </c>
      <c r="G36" s="139">
        <f>G35+(T35*T36)</f>
        <v>34802</v>
      </c>
      <c r="H36" s="36"/>
      <c r="N36" s="22"/>
      <c r="O36" s="19" t="s">
        <v>187</v>
      </c>
      <c r="P36" s="26" t="s">
        <v>233</v>
      </c>
      <c r="Q36" s="6">
        <v>36</v>
      </c>
      <c r="R36" s="67">
        <v>-20</v>
      </c>
      <c r="S36" s="126">
        <v>5</v>
      </c>
      <c r="T36" s="127">
        <v>5</v>
      </c>
      <c r="U36" s="131"/>
      <c r="V36" s="131"/>
    </row>
    <row r="37" spans="1:27" s="55" customFormat="1" ht="20.100000000000001" customHeight="1">
      <c r="A37" s="39">
        <v>93</v>
      </c>
      <c r="B37" s="113" t="s">
        <v>822</v>
      </c>
      <c r="C37" s="31" t="s">
        <v>78</v>
      </c>
      <c r="D37" s="117" t="s">
        <v>1040</v>
      </c>
      <c r="E37" s="30" t="s">
        <v>1076</v>
      </c>
      <c r="F37" s="121">
        <v>60391</v>
      </c>
      <c r="G37" s="121">
        <v>31189</v>
      </c>
      <c r="H37" s="30" t="s">
        <v>1058</v>
      </c>
      <c r="I37" s="30" t="s">
        <v>1058</v>
      </c>
      <c r="J37" s="3">
        <v>660</v>
      </c>
      <c r="K37" s="3">
        <v>50</v>
      </c>
      <c r="L37" s="3">
        <v>0</v>
      </c>
      <c r="M37" s="3">
        <v>3</v>
      </c>
      <c r="N37" s="32" t="s">
        <v>1055</v>
      </c>
      <c r="O37" s="29" t="s">
        <v>355</v>
      </c>
      <c r="P37" s="43" t="s">
        <v>356</v>
      </c>
      <c r="Q37" s="7">
        <v>46</v>
      </c>
      <c r="R37" s="69"/>
      <c r="S37" s="132">
        <v>5000</v>
      </c>
      <c r="T37" s="135">
        <v>2500</v>
      </c>
      <c r="U37" s="133"/>
      <c r="V37" s="133"/>
      <c r="W37" s="134"/>
      <c r="X37" s="134"/>
      <c r="Y37" s="134"/>
      <c r="Z37" s="134"/>
      <c r="AA37" s="134"/>
    </row>
    <row r="38" spans="1:27" s="55" customFormat="1" ht="20.100000000000001" customHeight="1">
      <c r="A38" s="39"/>
      <c r="B38" s="28"/>
      <c r="C38" s="42" t="s">
        <v>753</v>
      </c>
      <c r="D38" s="37"/>
      <c r="E38" s="30"/>
      <c r="F38" s="140">
        <f>F37+(S37*S38)</f>
        <v>85391</v>
      </c>
      <c r="G38" s="140">
        <f>G37+(T37*T38)</f>
        <v>43689</v>
      </c>
      <c r="H38" s="30"/>
      <c r="I38" s="30"/>
      <c r="J38" s="3"/>
      <c r="K38" s="3"/>
      <c r="L38" s="3"/>
      <c r="M38" s="3"/>
      <c r="N38" s="32"/>
      <c r="O38" s="29" t="s">
        <v>193</v>
      </c>
      <c r="P38" s="35" t="s">
        <v>234</v>
      </c>
      <c r="Q38" s="8">
        <v>41</v>
      </c>
      <c r="R38" s="69">
        <v>-5</v>
      </c>
      <c r="S38" s="132">
        <v>5</v>
      </c>
      <c r="T38" s="135">
        <v>5</v>
      </c>
      <c r="U38" s="133"/>
      <c r="V38" s="133"/>
      <c r="W38" s="134"/>
      <c r="X38" s="134"/>
      <c r="Y38" s="134"/>
      <c r="Z38" s="134"/>
      <c r="AA38" s="134"/>
    </row>
    <row r="39" spans="1:27" s="70" customFormat="1" ht="20.100000000000001" customHeight="1">
      <c r="A39" s="38">
        <v>97</v>
      </c>
      <c r="B39" s="114" t="s">
        <v>822</v>
      </c>
      <c r="C39" s="21" t="s">
        <v>59</v>
      </c>
      <c r="D39" s="102" t="s">
        <v>1040</v>
      </c>
      <c r="E39" s="20" t="s">
        <v>1037</v>
      </c>
      <c r="F39" s="120">
        <v>114849</v>
      </c>
      <c r="G39" s="120">
        <v>31581</v>
      </c>
      <c r="H39" s="20" t="s">
        <v>1058</v>
      </c>
      <c r="I39" s="20" t="s">
        <v>1058</v>
      </c>
      <c r="J39" s="2">
        <v>1120</v>
      </c>
      <c r="K39" s="2">
        <v>50</v>
      </c>
      <c r="L39" s="2">
        <v>3</v>
      </c>
      <c r="M39" s="2">
        <v>4</v>
      </c>
      <c r="N39" s="22" t="s">
        <v>1055</v>
      </c>
      <c r="O39" s="19" t="s">
        <v>357</v>
      </c>
      <c r="P39" s="89" t="s">
        <v>765</v>
      </c>
      <c r="Q39" s="5">
        <v>46</v>
      </c>
      <c r="R39" s="67"/>
      <c r="S39" s="126">
        <v>19000</v>
      </c>
      <c r="T39" s="127">
        <v>1900</v>
      </c>
      <c r="U39" s="131"/>
      <c r="V39" s="128"/>
      <c r="W39" s="128"/>
      <c r="X39" s="128"/>
      <c r="Y39" s="136"/>
      <c r="Z39" s="136"/>
      <c r="AA39" s="136"/>
    </row>
    <row r="40" spans="1:27" s="70" customFormat="1" ht="20.100000000000001" customHeight="1">
      <c r="A40" s="38"/>
      <c r="B40" s="24"/>
      <c r="C40" s="40" t="s">
        <v>753</v>
      </c>
      <c r="D40" s="36"/>
      <c r="E40" s="20"/>
      <c r="F40" s="139">
        <f>F39+(S39*S40)</f>
        <v>209849</v>
      </c>
      <c r="G40" s="139">
        <f>G39+(T39*T40)</f>
        <v>41081</v>
      </c>
      <c r="H40" s="20"/>
      <c r="I40" s="20"/>
      <c r="J40" s="2"/>
      <c r="K40" s="2"/>
      <c r="L40" s="2"/>
      <c r="M40" s="2"/>
      <c r="N40" s="22"/>
      <c r="O40" s="19" t="s">
        <v>187</v>
      </c>
      <c r="P40" s="26" t="s">
        <v>235</v>
      </c>
      <c r="Q40" s="6">
        <v>16</v>
      </c>
      <c r="R40" s="67">
        <v>-30</v>
      </c>
      <c r="S40" s="126">
        <v>5</v>
      </c>
      <c r="T40" s="127">
        <v>5</v>
      </c>
      <c r="U40" s="128"/>
      <c r="V40" s="128"/>
      <c r="W40" s="128"/>
      <c r="X40" s="128"/>
      <c r="Y40" s="136"/>
      <c r="Z40" s="136"/>
      <c r="AA40" s="136"/>
    </row>
    <row r="41" spans="1:27" s="71" customFormat="1" ht="20.100000000000001" customHeight="1">
      <c r="A41" s="39">
        <v>99</v>
      </c>
      <c r="B41" s="113" t="s">
        <v>822</v>
      </c>
      <c r="C41" s="31" t="s">
        <v>98</v>
      </c>
      <c r="D41" s="117" t="s">
        <v>1040</v>
      </c>
      <c r="E41" s="30" t="s">
        <v>1038</v>
      </c>
      <c r="F41" s="121">
        <v>134944</v>
      </c>
      <c r="G41" s="121">
        <v>26289</v>
      </c>
      <c r="H41" s="30" t="s">
        <v>1058</v>
      </c>
      <c r="I41" s="30" t="s">
        <v>1058</v>
      </c>
      <c r="J41" s="3">
        <v>1020</v>
      </c>
      <c r="K41" s="3">
        <v>50</v>
      </c>
      <c r="L41" s="3">
        <v>3</v>
      </c>
      <c r="M41" s="3">
        <v>3</v>
      </c>
      <c r="N41" s="32" t="s">
        <v>1055</v>
      </c>
      <c r="O41" s="29" t="s">
        <v>358</v>
      </c>
      <c r="P41" s="33" t="s">
        <v>99</v>
      </c>
      <c r="Q41" s="7">
        <v>46</v>
      </c>
      <c r="R41" s="69"/>
      <c r="S41" s="132">
        <v>19000</v>
      </c>
      <c r="T41" s="135">
        <v>1500</v>
      </c>
      <c r="U41" s="134"/>
      <c r="V41" s="134"/>
      <c r="W41" s="134"/>
      <c r="X41" s="134"/>
      <c r="Y41" s="137"/>
      <c r="Z41" s="137"/>
      <c r="AA41" s="137"/>
    </row>
    <row r="42" spans="1:27" s="71" customFormat="1" ht="20.100000000000001" customHeight="1">
      <c r="A42" s="39"/>
      <c r="B42" s="28"/>
      <c r="C42" s="42" t="s">
        <v>753</v>
      </c>
      <c r="D42" s="37"/>
      <c r="E42" s="30"/>
      <c r="F42" s="140">
        <f>F41+(S41*S42)</f>
        <v>229944</v>
      </c>
      <c r="G42" s="140">
        <f>G41+(T41*T42)</f>
        <v>33789</v>
      </c>
      <c r="H42" s="30"/>
      <c r="I42" s="30"/>
      <c r="J42" s="3"/>
      <c r="K42" s="3"/>
      <c r="L42" s="3"/>
      <c r="M42" s="3"/>
      <c r="N42" s="32"/>
      <c r="O42" s="29" t="s">
        <v>187</v>
      </c>
      <c r="P42" s="35" t="s">
        <v>236</v>
      </c>
      <c r="Q42" s="8">
        <v>26</v>
      </c>
      <c r="R42" s="69">
        <v>-20</v>
      </c>
      <c r="S42" s="132">
        <v>5</v>
      </c>
      <c r="T42" s="135">
        <v>5</v>
      </c>
      <c r="U42" s="134"/>
      <c r="V42" s="134"/>
      <c r="W42" s="134"/>
      <c r="X42" s="134"/>
      <c r="Y42" s="137"/>
      <c r="Z42" s="137"/>
      <c r="AA42" s="137"/>
    </row>
    <row r="43" spans="1:27" s="70" customFormat="1" ht="20.100000000000001" customHeight="1">
      <c r="A43" s="38">
        <v>101</v>
      </c>
      <c r="B43" s="114" t="s">
        <v>822</v>
      </c>
      <c r="C43" s="21" t="s">
        <v>124</v>
      </c>
      <c r="D43" s="102" t="s">
        <v>1040</v>
      </c>
      <c r="E43" s="20" t="s">
        <v>1039</v>
      </c>
      <c r="F43" s="120">
        <v>157020</v>
      </c>
      <c r="G43" s="120">
        <v>136756</v>
      </c>
      <c r="H43" s="36" t="s">
        <v>342</v>
      </c>
      <c r="I43" s="20" t="s">
        <v>1058</v>
      </c>
      <c r="J43" s="2">
        <v>920</v>
      </c>
      <c r="K43" s="2">
        <v>75</v>
      </c>
      <c r="L43" s="2">
        <v>0</v>
      </c>
      <c r="M43" s="2">
        <v>3</v>
      </c>
      <c r="N43" s="22" t="s">
        <v>1055</v>
      </c>
      <c r="O43" s="19" t="s">
        <v>359</v>
      </c>
      <c r="P43" s="41" t="s">
        <v>360</v>
      </c>
      <c r="Q43" s="5">
        <v>16</v>
      </c>
      <c r="R43" s="67"/>
      <c r="S43" s="126">
        <v>22000</v>
      </c>
      <c r="T43" s="127">
        <v>27000</v>
      </c>
      <c r="U43" s="128"/>
      <c r="V43" s="128"/>
      <c r="W43" s="128"/>
      <c r="X43" s="128"/>
      <c r="Y43" s="136"/>
      <c r="Z43" s="136"/>
      <c r="AA43" s="136"/>
    </row>
    <row r="44" spans="1:27" s="70" customFormat="1" ht="20.100000000000001" customHeight="1">
      <c r="A44" s="38"/>
      <c r="B44" s="24"/>
      <c r="C44" s="40" t="s">
        <v>753</v>
      </c>
      <c r="D44" s="36"/>
      <c r="E44" s="20"/>
      <c r="F44" s="139">
        <f>F43+(S43*S44)</f>
        <v>267020</v>
      </c>
      <c r="G44" s="139">
        <f>G43+(T43*T44)</f>
        <v>271756</v>
      </c>
      <c r="H44" s="36"/>
      <c r="I44" s="20"/>
      <c r="J44" s="2"/>
      <c r="K44" s="2"/>
      <c r="L44" s="2"/>
      <c r="M44" s="2"/>
      <c r="N44" s="22"/>
      <c r="O44" s="19" t="s">
        <v>187</v>
      </c>
      <c r="P44" s="26" t="s">
        <v>237</v>
      </c>
      <c r="Q44" s="6">
        <v>6</v>
      </c>
      <c r="R44" s="67">
        <v>-10</v>
      </c>
      <c r="S44" s="126">
        <v>5</v>
      </c>
      <c r="T44" s="127">
        <v>5</v>
      </c>
      <c r="U44" s="128"/>
      <c r="V44" s="128"/>
      <c r="W44" s="128"/>
      <c r="X44" s="128"/>
      <c r="Y44" s="136"/>
      <c r="Z44" s="136"/>
      <c r="AA44" s="136"/>
    </row>
    <row r="45" spans="1:27" s="71" customFormat="1" ht="20.100000000000001" customHeight="1">
      <c r="A45" s="39">
        <v>104</v>
      </c>
      <c r="B45" s="113" t="s">
        <v>822</v>
      </c>
      <c r="C45" s="31" t="s">
        <v>125</v>
      </c>
      <c r="D45" s="118" t="s">
        <v>1057</v>
      </c>
      <c r="E45" s="30" t="s">
        <v>1039</v>
      </c>
      <c r="F45" s="121">
        <v>44103</v>
      </c>
      <c r="G45" s="121">
        <v>8043</v>
      </c>
      <c r="H45" s="30" t="s">
        <v>1058</v>
      </c>
      <c r="I45" s="30" t="s">
        <v>1058</v>
      </c>
      <c r="J45" s="3">
        <v>650</v>
      </c>
      <c r="K45" s="3">
        <v>50</v>
      </c>
      <c r="L45" s="3">
        <v>1</v>
      </c>
      <c r="M45" s="3">
        <v>2</v>
      </c>
      <c r="N45" s="32" t="s">
        <v>1055</v>
      </c>
      <c r="O45" s="29" t="s">
        <v>361</v>
      </c>
      <c r="P45" s="33" t="s">
        <v>362</v>
      </c>
      <c r="Q45" s="7">
        <v>46</v>
      </c>
      <c r="R45" s="69"/>
      <c r="S45" s="132">
        <v>5000</v>
      </c>
      <c r="T45" s="135">
        <v>3500</v>
      </c>
      <c r="U45" s="134"/>
      <c r="V45" s="134"/>
      <c r="W45" s="134"/>
      <c r="X45" s="134"/>
      <c r="Y45" s="137"/>
      <c r="Z45" s="137"/>
      <c r="AA45" s="137"/>
    </row>
    <row r="46" spans="1:27" s="71" customFormat="1" ht="20.100000000000001" customHeight="1">
      <c r="A46" s="39"/>
      <c r="B46" s="28"/>
      <c r="C46" s="34" t="s">
        <v>363</v>
      </c>
      <c r="D46" s="30"/>
      <c r="E46" s="30"/>
      <c r="F46" s="140">
        <f>F45+(S45*S46)</f>
        <v>69103</v>
      </c>
      <c r="G46" s="140">
        <f>G45+(T45*T46)</f>
        <v>25543</v>
      </c>
      <c r="H46" s="30"/>
      <c r="I46" s="30"/>
      <c r="J46" s="3"/>
      <c r="K46" s="3"/>
      <c r="L46" s="3"/>
      <c r="M46" s="3"/>
      <c r="N46" s="32"/>
      <c r="O46" s="29" t="s">
        <v>194</v>
      </c>
      <c r="P46" s="35" t="s">
        <v>238</v>
      </c>
      <c r="Q46" s="8">
        <v>26</v>
      </c>
      <c r="R46" s="69">
        <v>-20</v>
      </c>
      <c r="S46" s="132">
        <v>5</v>
      </c>
      <c r="T46" s="135">
        <v>5</v>
      </c>
      <c r="U46" s="134"/>
      <c r="V46" s="134"/>
      <c r="W46" s="134"/>
      <c r="X46" s="134"/>
      <c r="Y46" s="137"/>
      <c r="Z46" s="137"/>
      <c r="AA46" s="137"/>
    </row>
    <row r="47" spans="1:27" s="70" customFormat="1" ht="20.100000000000001" customHeight="1">
      <c r="A47" s="18">
        <v>107</v>
      </c>
      <c r="B47" s="114" t="s">
        <v>822</v>
      </c>
      <c r="C47" s="21" t="s">
        <v>520</v>
      </c>
      <c r="D47" s="102" t="s">
        <v>1040</v>
      </c>
      <c r="E47" s="20" t="s">
        <v>1038</v>
      </c>
      <c r="F47" s="120">
        <v>60859</v>
      </c>
      <c r="G47" s="120">
        <v>32623</v>
      </c>
      <c r="H47" s="36" t="s">
        <v>328</v>
      </c>
      <c r="I47" s="20" t="s">
        <v>1058</v>
      </c>
      <c r="J47" s="2">
        <v>930</v>
      </c>
      <c r="K47" s="2">
        <v>50</v>
      </c>
      <c r="L47" s="2">
        <v>1</v>
      </c>
      <c r="M47" s="2">
        <v>3</v>
      </c>
      <c r="N47" s="22" t="s">
        <v>1055</v>
      </c>
      <c r="O47" s="21" t="s">
        <v>331</v>
      </c>
      <c r="P47" s="41" t="s">
        <v>364</v>
      </c>
      <c r="Q47" s="5">
        <v>46</v>
      </c>
      <c r="R47" s="67"/>
      <c r="S47" s="126">
        <v>6500</v>
      </c>
      <c r="T47" s="127">
        <v>5000</v>
      </c>
      <c r="U47" s="128"/>
      <c r="V47" s="128"/>
      <c r="W47" s="128"/>
      <c r="X47" s="128"/>
      <c r="Y47" s="136"/>
      <c r="Z47" s="136"/>
      <c r="AA47" s="136"/>
    </row>
    <row r="48" spans="1:27" s="70" customFormat="1" ht="20.100000000000001" customHeight="1">
      <c r="A48" s="18"/>
      <c r="B48" s="24"/>
      <c r="C48" s="25" t="s">
        <v>365</v>
      </c>
      <c r="D48" s="36"/>
      <c r="E48" s="20"/>
      <c r="F48" s="139">
        <f>F47+(S47*S48)</f>
        <v>93359</v>
      </c>
      <c r="G48" s="139">
        <f>G47+(T47*T48)</f>
        <v>57623</v>
      </c>
      <c r="H48" s="36"/>
      <c r="I48" s="20"/>
      <c r="J48" s="2"/>
      <c r="K48" s="2"/>
      <c r="L48" s="2"/>
      <c r="M48" s="2"/>
      <c r="N48" s="22"/>
      <c r="O48" s="19" t="s">
        <v>192</v>
      </c>
      <c r="P48" s="26" t="s">
        <v>239</v>
      </c>
      <c r="Q48" s="6">
        <v>26</v>
      </c>
      <c r="R48" s="67">
        <v>-20</v>
      </c>
      <c r="S48" s="126">
        <v>5</v>
      </c>
      <c r="T48" s="127">
        <v>5</v>
      </c>
      <c r="U48" s="128"/>
      <c r="V48" s="128"/>
      <c r="W48" s="128"/>
      <c r="X48" s="128"/>
      <c r="Y48" s="136"/>
      <c r="Z48" s="136"/>
      <c r="AA48" s="136"/>
    </row>
    <row r="49" spans="1:27" s="71" customFormat="1" ht="20.100000000000001" customHeight="1">
      <c r="A49" s="27">
        <v>108</v>
      </c>
      <c r="B49" s="113" t="s">
        <v>822</v>
      </c>
      <c r="C49" s="31" t="s">
        <v>56</v>
      </c>
      <c r="D49" s="118" t="s">
        <v>1057</v>
      </c>
      <c r="E49" s="30" t="s">
        <v>1037</v>
      </c>
      <c r="F49" s="121">
        <v>79276</v>
      </c>
      <c r="G49" s="121">
        <v>20763</v>
      </c>
      <c r="H49" s="37" t="s">
        <v>328</v>
      </c>
      <c r="I49" s="30" t="s">
        <v>1058</v>
      </c>
      <c r="J49" s="3">
        <v>640</v>
      </c>
      <c r="K49" s="3">
        <v>50</v>
      </c>
      <c r="L49" s="3">
        <v>0</v>
      </c>
      <c r="M49" s="3">
        <v>2</v>
      </c>
      <c r="N49" s="32" t="s">
        <v>1055</v>
      </c>
      <c r="O49" s="29" t="s">
        <v>337</v>
      </c>
      <c r="P49" s="33" t="s">
        <v>338</v>
      </c>
      <c r="Q49" s="7">
        <v>41</v>
      </c>
      <c r="R49" s="69"/>
      <c r="S49" s="132">
        <v>8500</v>
      </c>
      <c r="T49" s="135">
        <v>2100</v>
      </c>
      <c r="U49" s="134"/>
      <c r="V49" s="134"/>
      <c r="W49" s="134"/>
      <c r="X49" s="134"/>
      <c r="Y49" s="137"/>
      <c r="Z49" s="137"/>
      <c r="AA49" s="137"/>
    </row>
    <row r="50" spans="1:27" s="71" customFormat="1" ht="20.100000000000001" customHeight="1">
      <c r="A50" s="27"/>
      <c r="B50" s="28"/>
      <c r="C50" s="42" t="s">
        <v>753</v>
      </c>
      <c r="D50" s="30"/>
      <c r="E50" s="30"/>
      <c r="F50" s="140">
        <f>F49+(S49*S50)</f>
        <v>121776</v>
      </c>
      <c r="G50" s="140">
        <f>G49+(T49*T50)</f>
        <v>31263</v>
      </c>
      <c r="H50" s="37"/>
      <c r="I50" s="30"/>
      <c r="J50" s="3"/>
      <c r="K50" s="3"/>
      <c r="L50" s="3"/>
      <c r="M50" s="3"/>
      <c r="N50" s="32"/>
      <c r="O50" s="29" t="s">
        <v>187</v>
      </c>
      <c r="P50" s="35" t="s">
        <v>240</v>
      </c>
      <c r="Q50" s="8">
        <v>26</v>
      </c>
      <c r="R50" s="69">
        <v>-15</v>
      </c>
      <c r="S50" s="132">
        <v>5</v>
      </c>
      <c r="T50" s="135">
        <v>5</v>
      </c>
      <c r="U50" s="134"/>
      <c r="V50" s="134"/>
      <c r="W50" s="134"/>
      <c r="X50" s="134"/>
      <c r="Y50" s="137"/>
      <c r="Z50" s="137"/>
      <c r="AA50" s="137"/>
    </row>
    <row r="51" spans="1:27" s="70" customFormat="1" ht="20.100000000000001" customHeight="1">
      <c r="A51" s="18">
        <v>109</v>
      </c>
      <c r="B51" s="114" t="s">
        <v>822</v>
      </c>
      <c r="C51" s="19" t="s">
        <v>164</v>
      </c>
      <c r="D51" s="119" t="s">
        <v>1041</v>
      </c>
      <c r="E51" s="20" t="s">
        <v>1038</v>
      </c>
      <c r="F51" s="120">
        <v>40660</v>
      </c>
      <c r="G51" s="120">
        <v>29001</v>
      </c>
      <c r="H51" s="36" t="s">
        <v>328</v>
      </c>
      <c r="I51" s="36" t="s">
        <v>328</v>
      </c>
      <c r="J51" s="2">
        <v>1410</v>
      </c>
      <c r="K51" s="2">
        <v>50</v>
      </c>
      <c r="L51" s="2">
        <v>1</v>
      </c>
      <c r="M51" s="2">
        <v>5</v>
      </c>
      <c r="N51" s="22" t="s">
        <v>1055</v>
      </c>
      <c r="O51" s="19" t="s">
        <v>366</v>
      </c>
      <c r="P51" s="41" t="s">
        <v>367</v>
      </c>
      <c r="Q51" s="5">
        <v>46</v>
      </c>
      <c r="R51" s="67"/>
      <c r="S51" s="126">
        <v>5000</v>
      </c>
      <c r="T51" s="127">
        <v>3000</v>
      </c>
      <c r="U51" s="128"/>
      <c r="V51" s="128"/>
      <c r="W51" s="128"/>
      <c r="X51" s="128"/>
      <c r="Y51" s="136"/>
      <c r="Z51" s="136"/>
      <c r="AA51" s="136"/>
    </row>
    <row r="52" spans="1:27" s="70" customFormat="1" ht="20.100000000000001" customHeight="1">
      <c r="A52" s="18"/>
      <c r="B52" s="24"/>
      <c r="C52" s="40" t="s">
        <v>753</v>
      </c>
      <c r="D52" s="20"/>
      <c r="E52" s="20"/>
      <c r="F52" s="139">
        <f>F51+(S51*S52)</f>
        <v>65660</v>
      </c>
      <c r="G52" s="139">
        <f>G51+(T51*T52)</f>
        <v>44001</v>
      </c>
      <c r="H52" s="36"/>
      <c r="I52" s="36"/>
      <c r="J52" s="2"/>
      <c r="K52" s="2"/>
      <c r="L52" s="2"/>
      <c r="M52" s="2"/>
      <c r="N52" s="22"/>
      <c r="O52" s="19" t="s">
        <v>187</v>
      </c>
      <c r="P52" s="26" t="s">
        <v>241</v>
      </c>
      <c r="Q52" s="6">
        <v>36</v>
      </c>
      <c r="R52" s="67">
        <v>-10</v>
      </c>
      <c r="S52" s="126">
        <v>5</v>
      </c>
      <c r="T52" s="127">
        <v>5</v>
      </c>
      <c r="U52" s="128"/>
      <c r="V52" s="128"/>
      <c r="W52" s="128"/>
      <c r="X52" s="128"/>
      <c r="Y52" s="136"/>
      <c r="Z52" s="136"/>
      <c r="AA52" s="136"/>
    </row>
    <row r="53" spans="1:27" s="71" customFormat="1" ht="20.100000000000001" customHeight="1">
      <c r="A53" s="27">
        <v>111</v>
      </c>
      <c r="B53" s="113" t="s">
        <v>822</v>
      </c>
      <c r="C53" s="45" t="s">
        <v>1091</v>
      </c>
      <c r="D53" s="118" t="s">
        <v>1057</v>
      </c>
      <c r="E53" s="30" t="s">
        <v>1037</v>
      </c>
      <c r="F53" s="195">
        <v>153844</v>
      </c>
      <c r="G53" s="195">
        <v>39352</v>
      </c>
      <c r="H53" s="30" t="s">
        <v>1058</v>
      </c>
      <c r="I53" s="30" t="s">
        <v>1058</v>
      </c>
      <c r="J53" s="3">
        <v>1840</v>
      </c>
      <c r="K53" s="3">
        <v>50</v>
      </c>
      <c r="L53" s="3">
        <v>2</v>
      </c>
      <c r="M53" s="3">
        <v>2</v>
      </c>
      <c r="N53" s="32" t="s">
        <v>1055</v>
      </c>
      <c r="O53" s="29" t="s">
        <v>501</v>
      </c>
      <c r="P53" s="43" t="s">
        <v>502</v>
      </c>
      <c r="Q53" s="7">
        <v>56</v>
      </c>
      <c r="R53" s="69"/>
      <c r="S53" s="202">
        <v>80000</v>
      </c>
      <c r="T53" s="203">
        <v>14000</v>
      </c>
      <c r="U53" s="134"/>
      <c r="V53" s="134"/>
      <c r="W53" s="134"/>
      <c r="X53" s="134"/>
      <c r="Y53" s="137"/>
      <c r="Z53" s="137"/>
      <c r="AA53" s="137"/>
    </row>
    <row r="54" spans="1:27" s="71" customFormat="1" ht="20.100000000000001" customHeight="1">
      <c r="A54" s="27"/>
      <c r="B54" s="28"/>
      <c r="C54" s="46" t="s">
        <v>368</v>
      </c>
      <c r="D54" s="30"/>
      <c r="E54" s="30"/>
      <c r="F54" s="196">
        <f>F53+(S53*S54)</f>
        <v>553844</v>
      </c>
      <c r="G54" s="196">
        <f>G53+(T53*T54)</f>
        <v>109352</v>
      </c>
      <c r="H54" s="30"/>
      <c r="I54" s="30"/>
      <c r="J54" s="3"/>
      <c r="K54" s="3"/>
      <c r="L54" s="3"/>
      <c r="M54" s="3"/>
      <c r="N54" s="32"/>
      <c r="O54" s="197" t="s">
        <v>547</v>
      </c>
      <c r="P54" s="198" t="s">
        <v>549</v>
      </c>
      <c r="Q54" s="200">
        <v>31</v>
      </c>
      <c r="R54" s="69">
        <v>-25</v>
      </c>
      <c r="S54" s="202">
        <v>5</v>
      </c>
      <c r="T54" s="203">
        <v>5</v>
      </c>
      <c r="U54" s="134"/>
      <c r="V54" s="134"/>
      <c r="W54" s="134"/>
      <c r="X54" s="134"/>
      <c r="Y54" s="137"/>
      <c r="Z54" s="137"/>
      <c r="AA54" s="137"/>
    </row>
    <row r="55" spans="1:27" ht="20.100000000000001" customHeight="1">
      <c r="A55" s="18">
        <v>112</v>
      </c>
      <c r="B55" s="114" t="s">
        <v>822</v>
      </c>
      <c r="C55" s="47" t="s">
        <v>1093</v>
      </c>
      <c r="D55" s="119" t="s">
        <v>499</v>
      </c>
      <c r="E55" s="20" t="s">
        <v>1038</v>
      </c>
      <c r="F55" s="191">
        <v>62382</v>
      </c>
      <c r="G55" s="191">
        <v>45238</v>
      </c>
      <c r="H55" s="36" t="s">
        <v>328</v>
      </c>
      <c r="I55" s="36" t="s">
        <v>330</v>
      </c>
      <c r="J55" s="2">
        <v>2270</v>
      </c>
      <c r="K55" s="2">
        <v>25</v>
      </c>
      <c r="L55" s="2">
        <v>1</v>
      </c>
      <c r="M55" s="2">
        <v>5</v>
      </c>
      <c r="N55" s="22" t="s">
        <v>1055</v>
      </c>
      <c r="O55" s="19" t="s">
        <v>500</v>
      </c>
      <c r="P55" s="41" t="s">
        <v>505</v>
      </c>
      <c r="Q55" s="5">
        <v>66</v>
      </c>
      <c r="S55" s="204">
        <v>30000</v>
      </c>
      <c r="T55" s="205">
        <v>24000</v>
      </c>
    </row>
    <row r="56" spans="1:27" ht="20.100000000000001" customHeight="1">
      <c r="A56" s="18"/>
      <c r="B56" s="24"/>
      <c r="C56" s="48" t="s">
        <v>368</v>
      </c>
      <c r="F56" s="193">
        <f>F55+(S55*S56)</f>
        <v>212382</v>
      </c>
      <c r="G56" s="193">
        <f>G55+(T55*T56)</f>
        <v>165238</v>
      </c>
      <c r="H56" s="36"/>
      <c r="I56" s="36"/>
      <c r="N56" s="22"/>
      <c r="O56" s="192" t="s">
        <v>547</v>
      </c>
      <c r="P56" s="199" t="s">
        <v>550</v>
      </c>
      <c r="Q56" s="201">
        <v>36</v>
      </c>
      <c r="R56" s="67">
        <v>-30</v>
      </c>
      <c r="S56" s="204">
        <v>5</v>
      </c>
      <c r="T56" s="205">
        <v>5</v>
      </c>
    </row>
    <row r="57" spans="1:27" s="55" customFormat="1" ht="20.100000000000001" customHeight="1">
      <c r="A57" s="27">
        <v>113</v>
      </c>
      <c r="B57" s="113" t="s">
        <v>822</v>
      </c>
      <c r="C57" s="45" t="s">
        <v>1094</v>
      </c>
      <c r="D57" s="79" t="s">
        <v>1041</v>
      </c>
      <c r="E57" s="30" t="s">
        <v>1036</v>
      </c>
      <c r="F57" s="195">
        <v>105385</v>
      </c>
      <c r="G57" s="195">
        <v>43315</v>
      </c>
      <c r="H57" s="37" t="s">
        <v>342</v>
      </c>
      <c r="I57" s="37" t="s">
        <v>342</v>
      </c>
      <c r="J57" s="3">
        <v>2350</v>
      </c>
      <c r="K57" s="3">
        <v>75</v>
      </c>
      <c r="L57" s="3">
        <v>3</v>
      </c>
      <c r="M57" s="3">
        <v>6</v>
      </c>
      <c r="N57" s="32" t="s">
        <v>1055</v>
      </c>
      <c r="O57" s="31" t="s">
        <v>503</v>
      </c>
      <c r="P57" s="33" t="s">
        <v>504</v>
      </c>
      <c r="Q57" s="7">
        <v>66</v>
      </c>
      <c r="R57" s="69"/>
      <c r="S57" s="202">
        <v>21000</v>
      </c>
      <c r="T57" s="203">
        <v>39000</v>
      </c>
      <c r="U57" s="134"/>
      <c r="V57" s="134"/>
      <c r="W57" s="134"/>
      <c r="X57" s="134"/>
      <c r="Y57" s="134"/>
      <c r="Z57" s="134"/>
      <c r="AA57" s="134"/>
    </row>
    <row r="58" spans="1:27" s="55" customFormat="1" ht="20.100000000000001" customHeight="1">
      <c r="A58" s="27"/>
      <c r="B58" s="28"/>
      <c r="C58" s="46" t="s">
        <v>368</v>
      </c>
      <c r="D58" s="30"/>
      <c r="E58" s="30"/>
      <c r="F58" s="196">
        <f>F57+(S57*S58)</f>
        <v>210385</v>
      </c>
      <c r="G58" s="196">
        <f>G57+(T57*T58)</f>
        <v>238315</v>
      </c>
      <c r="H58" s="37"/>
      <c r="I58" s="37"/>
      <c r="J58" s="3"/>
      <c r="K58" s="3"/>
      <c r="L58" s="3"/>
      <c r="M58" s="3"/>
      <c r="N58" s="32"/>
      <c r="O58" s="197" t="s">
        <v>548</v>
      </c>
      <c r="P58" s="198" t="s">
        <v>551</v>
      </c>
      <c r="Q58" s="200">
        <v>36</v>
      </c>
      <c r="R58" s="69">
        <v>-30</v>
      </c>
      <c r="S58" s="202">
        <v>5</v>
      </c>
      <c r="T58" s="203">
        <v>5</v>
      </c>
      <c r="U58" s="134"/>
      <c r="V58" s="134"/>
      <c r="W58" s="134"/>
      <c r="X58" s="134"/>
      <c r="Y58" s="134"/>
      <c r="Z58" s="134"/>
      <c r="AA58" s="134"/>
    </row>
    <row r="59" spans="1:27" ht="20.100000000000001" customHeight="1">
      <c r="A59" s="18">
        <v>115</v>
      </c>
      <c r="B59" s="114" t="s">
        <v>822</v>
      </c>
      <c r="C59" s="21" t="s">
        <v>100</v>
      </c>
      <c r="D59" s="119" t="s">
        <v>1041</v>
      </c>
      <c r="E59" s="20" t="s">
        <v>1038</v>
      </c>
      <c r="F59" s="120">
        <v>26563</v>
      </c>
      <c r="G59" s="120">
        <v>22237</v>
      </c>
      <c r="H59" s="20" t="s">
        <v>1058</v>
      </c>
      <c r="I59" s="36" t="s">
        <v>328</v>
      </c>
      <c r="J59" s="2">
        <v>810</v>
      </c>
      <c r="K59" s="2">
        <v>50</v>
      </c>
      <c r="L59" s="2">
        <v>0</v>
      </c>
      <c r="M59" s="2">
        <v>6</v>
      </c>
      <c r="N59" s="22" t="s">
        <v>1055</v>
      </c>
      <c r="O59" s="19" t="s">
        <v>369</v>
      </c>
      <c r="P59" s="41" t="s">
        <v>370</v>
      </c>
      <c r="Q59" s="5">
        <v>36</v>
      </c>
      <c r="S59" s="126">
        <v>3000</v>
      </c>
      <c r="T59" s="127">
        <v>1300</v>
      </c>
    </row>
    <row r="60" spans="1:27" ht="20.100000000000001" customHeight="1">
      <c r="A60" s="18"/>
      <c r="B60" s="24"/>
      <c r="C60" s="49" t="s">
        <v>371</v>
      </c>
      <c r="F60" s="139">
        <f>F59+(S59*S60)</f>
        <v>41563</v>
      </c>
      <c r="G60" s="139">
        <f>G59+(T59*T60)</f>
        <v>28737</v>
      </c>
      <c r="I60" s="36"/>
      <c r="N60" s="22"/>
      <c r="O60" s="19" t="s">
        <v>187</v>
      </c>
      <c r="P60" s="26" t="s">
        <v>242</v>
      </c>
      <c r="Q60" s="6">
        <v>26</v>
      </c>
      <c r="R60" s="67">
        <v>-10</v>
      </c>
      <c r="S60" s="126">
        <v>5</v>
      </c>
      <c r="T60" s="127">
        <v>5</v>
      </c>
    </row>
    <row r="61" spans="1:27" s="55" customFormat="1" ht="20.100000000000001" customHeight="1">
      <c r="A61" s="27">
        <v>118</v>
      </c>
      <c r="B61" s="113" t="s">
        <v>822</v>
      </c>
      <c r="C61" s="31" t="s">
        <v>127</v>
      </c>
      <c r="D61" s="118" t="s">
        <v>1057</v>
      </c>
      <c r="E61" s="30" t="s">
        <v>1039</v>
      </c>
      <c r="F61" s="121">
        <v>146812</v>
      </c>
      <c r="G61" s="121">
        <v>33063</v>
      </c>
      <c r="H61" s="37" t="s">
        <v>328</v>
      </c>
      <c r="I61" s="37" t="s">
        <v>330</v>
      </c>
      <c r="J61" s="3">
        <v>940</v>
      </c>
      <c r="K61" s="3">
        <v>50</v>
      </c>
      <c r="L61" s="3">
        <v>3</v>
      </c>
      <c r="M61" s="3">
        <v>1</v>
      </c>
      <c r="N61" s="32" t="s">
        <v>1055</v>
      </c>
      <c r="O61" s="29" t="s">
        <v>372</v>
      </c>
      <c r="P61" s="43" t="s">
        <v>373</v>
      </c>
      <c r="Q61" s="7">
        <v>46</v>
      </c>
      <c r="R61" s="69"/>
      <c r="S61" s="132">
        <v>38000</v>
      </c>
      <c r="T61" s="135">
        <v>3400</v>
      </c>
      <c r="U61" s="134"/>
      <c r="V61" s="134"/>
      <c r="W61" s="134"/>
      <c r="X61" s="134"/>
      <c r="Y61" s="134"/>
      <c r="Z61" s="134"/>
      <c r="AA61" s="134"/>
    </row>
    <row r="62" spans="1:27" s="55" customFormat="1" ht="20.100000000000001" customHeight="1">
      <c r="A62" s="27"/>
      <c r="B62" s="28"/>
      <c r="C62" s="42" t="s">
        <v>753</v>
      </c>
      <c r="D62" s="30"/>
      <c r="E62" s="30"/>
      <c r="F62" s="140">
        <f>F61+(S61*S62)</f>
        <v>336812</v>
      </c>
      <c r="G62" s="140">
        <f>G61+(T61*T62)</f>
        <v>50063</v>
      </c>
      <c r="H62" s="37"/>
      <c r="I62" s="37"/>
      <c r="J62" s="3"/>
      <c r="K62" s="3"/>
      <c r="L62" s="3"/>
      <c r="M62" s="3"/>
      <c r="N62" s="32"/>
      <c r="O62" s="29" t="s">
        <v>187</v>
      </c>
      <c r="P62" s="35" t="s">
        <v>243</v>
      </c>
      <c r="Q62" s="8">
        <v>36</v>
      </c>
      <c r="R62" s="69">
        <v>-10</v>
      </c>
      <c r="S62" s="132">
        <v>5</v>
      </c>
      <c r="T62" s="135">
        <v>5</v>
      </c>
      <c r="U62" s="134"/>
      <c r="V62" s="134"/>
      <c r="W62" s="134"/>
      <c r="X62" s="134"/>
      <c r="Y62" s="134"/>
      <c r="Z62" s="134"/>
      <c r="AA62" s="134"/>
    </row>
    <row r="63" spans="1:27" ht="20.100000000000001" customHeight="1">
      <c r="A63" s="18">
        <v>121</v>
      </c>
      <c r="B63" s="114" t="s">
        <v>822</v>
      </c>
      <c r="C63" s="21" t="s">
        <v>43</v>
      </c>
      <c r="D63" s="101" t="s">
        <v>1057</v>
      </c>
      <c r="E63" s="20" t="s">
        <v>1036</v>
      </c>
      <c r="F63" s="120">
        <v>189816</v>
      </c>
      <c r="G63" s="120">
        <v>1450</v>
      </c>
      <c r="H63" s="20" t="s">
        <v>1058</v>
      </c>
      <c r="I63" s="20" t="s">
        <v>1058</v>
      </c>
      <c r="J63" s="2">
        <v>1340</v>
      </c>
      <c r="K63" s="2">
        <v>100</v>
      </c>
      <c r="L63" s="2">
        <v>0</v>
      </c>
      <c r="M63" s="2">
        <v>1</v>
      </c>
      <c r="N63" s="22" t="s">
        <v>1055</v>
      </c>
      <c r="O63" s="19" t="s">
        <v>374</v>
      </c>
      <c r="P63" s="44" t="s">
        <v>375</v>
      </c>
      <c r="Q63" s="5">
        <v>11</v>
      </c>
      <c r="S63" s="126">
        <v>25000</v>
      </c>
      <c r="T63" s="144">
        <v>0</v>
      </c>
      <c r="U63" s="131"/>
      <c r="V63" s="131"/>
    </row>
    <row r="64" spans="1:27" ht="20.100000000000001" customHeight="1">
      <c r="A64" s="18"/>
      <c r="B64" s="24"/>
      <c r="C64" s="25" t="s">
        <v>376</v>
      </c>
      <c r="F64" s="139">
        <f>F63+(S63*S64)</f>
        <v>314816</v>
      </c>
      <c r="G64" s="142">
        <f>G63+(T63*T64)</f>
        <v>1450</v>
      </c>
      <c r="N64" s="22"/>
      <c r="O64" s="19" t="s">
        <v>185</v>
      </c>
      <c r="P64" s="26" t="s">
        <v>244</v>
      </c>
      <c r="Q64" s="6">
        <v>6</v>
      </c>
      <c r="R64" s="67">
        <v>-5</v>
      </c>
      <c r="S64" s="126">
        <v>5</v>
      </c>
      <c r="T64" s="144">
        <v>5</v>
      </c>
      <c r="U64" s="131"/>
      <c r="V64" s="131"/>
    </row>
    <row r="65" spans="1:27" s="55" customFormat="1" ht="20.100000000000001" customHeight="1">
      <c r="A65" s="27">
        <v>122</v>
      </c>
      <c r="B65" s="113" t="s">
        <v>822</v>
      </c>
      <c r="C65" s="31" t="s">
        <v>44</v>
      </c>
      <c r="D65" s="117" t="s">
        <v>1040</v>
      </c>
      <c r="E65" s="30" t="s">
        <v>1036</v>
      </c>
      <c r="F65" s="121">
        <v>50725</v>
      </c>
      <c r="G65" s="121">
        <v>11049</v>
      </c>
      <c r="H65" s="37" t="s">
        <v>324</v>
      </c>
      <c r="I65" s="37" t="s">
        <v>328</v>
      </c>
      <c r="J65" s="3">
        <v>1030</v>
      </c>
      <c r="K65" s="3">
        <v>35</v>
      </c>
      <c r="L65" s="3">
        <v>3</v>
      </c>
      <c r="M65" s="3">
        <v>3</v>
      </c>
      <c r="N65" s="32" t="s">
        <v>1055</v>
      </c>
      <c r="O65" s="29" t="s">
        <v>334</v>
      </c>
      <c r="P65" s="33" t="s">
        <v>377</v>
      </c>
      <c r="Q65" s="7">
        <v>6</v>
      </c>
      <c r="R65" s="69"/>
      <c r="S65" s="132">
        <v>21000</v>
      </c>
      <c r="T65" s="135">
        <v>1200</v>
      </c>
      <c r="U65" s="133"/>
      <c r="V65" s="133"/>
      <c r="W65" s="134"/>
      <c r="X65" s="134"/>
      <c r="Y65" s="134"/>
      <c r="Z65" s="134"/>
      <c r="AA65" s="134"/>
    </row>
    <row r="66" spans="1:27" s="55" customFormat="1" ht="20.100000000000001" customHeight="1">
      <c r="A66" s="27"/>
      <c r="B66" s="28"/>
      <c r="C66" s="42" t="s">
        <v>753</v>
      </c>
      <c r="D66" s="37"/>
      <c r="E66" s="30"/>
      <c r="F66" s="140">
        <f>F65+(S65*S66)</f>
        <v>155725</v>
      </c>
      <c r="G66" s="140">
        <f>G65+(T65*T66)</f>
        <v>17049</v>
      </c>
      <c r="H66" s="37"/>
      <c r="I66" s="37"/>
      <c r="J66" s="3"/>
      <c r="K66" s="3"/>
      <c r="L66" s="3"/>
      <c r="M66" s="3"/>
      <c r="N66" s="32"/>
      <c r="O66" s="29" t="s">
        <v>187</v>
      </c>
      <c r="P66" s="35" t="s">
        <v>299</v>
      </c>
      <c r="Q66" s="7"/>
      <c r="R66" s="69"/>
      <c r="S66" s="132">
        <v>5</v>
      </c>
      <c r="T66" s="135">
        <v>5</v>
      </c>
      <c r="U66" s="133"/>
      <c r="V66" s="133"/>
      <c r="W66" s="134"/>
      <c r="X66" s="134"/>
      <c r="Y66" s="134"/>
      <c r="Z66" s="134"/>
      <c r="AA66" s="134"/>
    </row>
    <row r="67" spans="1:27" ht="20.100000000000001" customHeight="1">
      <c r="A67" s="18">
        <v>123</v>
      </c>
      <c r="B67" s="114" t="s">
        <v>822</v>
      </c>
      <c r="C67" s="21" t="s">
        <v>128</v>
      </c>
      <c r="D67" s="101" t="s">
        <v>1057</v>
      </c>
      <c r="E67" s="20" t="s">
        <v>1039</v>
      </c>
      <c r="F67" s="120">
        <v>58005</v>
      </c>
      <c r="G67" s="120">
        <v>22809</v>
      </c>
      <c r="H67" s="36" t="s">
        <v>324</v>
      </c>
      <c r="I67" s="36" t="s">
        <v>324</v>
      </c>
      <c r="J67" s="2">
        <v>720</v>
      </c>
      <c r="K67" s="2">
        <v>50</v>
      </c>
      <c r="L67" s="2">
        <v>0</v>
      </c>
      <c r="M67" s="2">
        <v>2</v>
      </c>
      <c r="N67" s="22" t="s">
        <v>1055</v>
      </c>
      <c r="O67" s="19" t="s">
        <v>329</v>
      </c>
      <c r="P67" s="23" t="s">
        <v>378</v>
      </c>
      <c r="Q67" s="5">
        <v>26</v>
      </c>
      <c r="S67" s="126">
        <v>6500</v>
      </c>
      <c r="T67" s="127">
        <v>2500</v>
      </c>
      <c r="U67" s="131"/>
      <c r="V67" s="131"/>
    </row>
    <row r="68" spans="1:27" ht="20.100000000000001" customHeight="1">
      <c r="A68" s="18"/>
      <c r="B68" s="24"/>
      <c r="C68" s="40" t="s">
        <v>753</v>
      </c>
      <c r="F68" s="139">
        <f>F67+(S67*S68)</f>
        <v>90505</v>
      </c>
      <c r="G68" s="139">
        <f>G67+(T67*T68)</f>
        <v>35309</v>
      </c>
      <c r="H68" s="36"/>
      <c r="I68" s="36"/>
      <c r="N68" s="22"/>
      <c r="O68" s="19" t="s">
        <v>187</v>
      </c>
      <c r="P68" s="26" t="s">
        <v>245</v>
      </c>
      <c r="Q68" s="5"/>
      <c r="S68" s="126">
        <v>5</v>
      </c>
      <c r="T68" s="127">
        <v>5</v>
      </c>
      <c r="U68" s="131"/>
      <c r="V68" s="131"/>
    </row>
    <row r="69" spans="1:27" s="55" customFormat="1" ht="20.100000000000001" customHeight="1">
      <c r="A69" s="27">
        <v>126</v>
      </c>
      <c r="B69" s="113" t="s">
        <v>822</v>
      </c>
      <c r="C69" s="31" t="s">
        <v>60</v>
      </c>
      <c r="D69" s="79" t="s">
        <v>1041</v>
      </c>
      <c r="E69" s="30" t="s">
        <v>1037</v>
      </c>
      <c r="F69" s="121">
        <v>32635</v>
      </c>
      <c r="G69" s="121">
        <v>31026</v>
      </c>
      <c r="H69" s="37" t="s">
        <v>342</v>
      </c>
      <c r="I69" s="37" t="s">
        <v>342</v>
      </c>
      <c r="J69" s="3">
        <v>980</v>
      </c>
      <c r="K69" s="3">
        <v>50</v>
      </c>
      <c r="L69" s="3">
        <v>2</v>
      </c>
      <c r="M69" s="3">
        <v>5</v>
      </c>
      <c r="N69" s="32" t="s">
        <v>1055</v>
      </c>
      <c r="O69" s="29" t="s">
        <v>379</v>
      </c>
      <c r="P69" s="33" t="s">
        <v>380</v>
      </c>
      <c r="Q69" s="7">
        <v>56</v>
      </c>
      <c r="R69" s="69"/>
      <c r="S69" s="132">
        <v>10000</v>
      </c>
      <c r="T69" s="135">
        <v>3200</v>
      </c>
      <c r="U69" s="134"/>
      <c r="V69" s="134"/>
      <c r="W69" s="134"/>
      <c r="X69" s="134"/>
      <c r="Y69" s="134"/>
      <c r="Z69" s="134"/>
      <c r="AA69" s="134"/>
    </row>
    <row r="70" spans="1:27" s="55" customFormat="1" ht="20.100000000000001" customHeight="1">
      <c r="A70" s="27"/>
      <c r="B70" s="28"/>
      <c r="C70" s="42" t="s">
        <v>753</v>
      </c>
      <c r="D70" s="30"/>
      <c r="E70" s="30"/>
      <c r="F70" s="140">
        <f>F69+(S69*S70)</f>
        <v>82635</v>
      </c>
      <c r="G70" s="140">
        <f>G69+(T69*T70)</f>
        <v>47026</v>
      </c>
      <c r="H70" s="37"/>
      <c r="I70" s="37"/>
      <c r="J70" s="3"/>
      <c r="K70" s="3"/>
      <c r="L70" s="3"/>
      <c r="M70" s="3"/>
      <c r="N70" s="32"/>
      <c r="O70" s="29" t="s">
        <v>191</v>
      </c>
      <c r="P70" s="35" t="s">
        <v>246</v>
      </c>
      <c r="Q70" s="8">
        <v>36</v>
      </c>
      <c r="R70" s="69">
        <v>-20</v>
      </c>
      <c r="S70" s="132">
        <v>5</v>
      </c>
      <c r="T70" s="135">
        <v>5</v>
      </c>
      <c r="U70" s="134"/>
      <c r="V70" s="134"/>
      <c r="W70" s="134"/>
      <c r="X70" s="134"/>
      <c r="Y70" s="134"/>
      <c r="Z70" s="134"/>
      <c r="AA70" s="134"/>
    </row>
    <row r="71" spans="1:27" s="70" customFormat="1" ht="20.100000000000001" customHeight="1">
      <c r="A71" s="18">
        <v>129</v>
      </c>
      <c r="B71" s="114" t="s">
        <v>822</v>
      </c>
      <c r="C71" s="21" t="s">
        <v>130</v>
      </c>
      <c r="D71" s="102" t="s">
        <v>1040</v>
      </c>
      <c r="E71" s="20" t="s">
        <v>1039</v>
      </c>
      <c r="F71" s="120">
        <v>24189</v>
      </c>
      <c r="G71" s="120">
        <v>10684</v>
      </c>
      <c r="H71" s="36" t="s">
        <v>324</v>
      </c>
      <c r="I71" s="36" t="s">
        <v>324</v>
      </c>
      <c r="J71" s="2">
        <v>900</v>
      </c>
      <c r="K71" s="2">
        <v>50</v>
      </c>
      <c r="L71" s="2">
        <v>0</v>
      </c>
      <c r="M71" s="2">
        <v>4</v>
      </c>
      <c r="N71" s="22" t="s">
        <v>1055</v>
      </c>
      <c r="O71" s="19" t="s">
        <v>351</v>
      </c>
      <c r="P71" s="41" t="s">
        <v>381</v>
      </c>
      <c r="Q71" s="5">
        <v>16</v>
      </c>
      <c r="R71" s="67"/>
      <c r="S71" s="126">
        <v>3000</v>
      </c>
      <c r="T71" s="127">
        <v>1100</v>
      </c>
      <c r="U71" s="128"/>
      <c r="V71" s="128"/>
      <c r="W71" s="128"/>
      <c r="X71" s="128"/>
      <c r="Y71" s="136"/>
      <c r="Z71" s="136"/>
      <c r="AA71" s="136"/>
    </row>
    <row r="72" spans="1:27" s="70" customFormat="1" ht="20.100000000000001" customHeight="1">
      <c r="A72" s="18"/>
      <c r="B72" s="24"/>
      <c r="C72" s="25" t="s">
        <v>382</v>
      </c>
      <c r="D72" s="36"/>
      <c r="E72" s="20"/>
      <c r="F72" s="139">
        <f>F71+(S71*S72)</f>
        <v>39189</v>
      </c>
      <c r="G72" s="139">
        <f>G71+(T71*T72)</f>
        <v>16184</v>
      </c>
      <c r="H72" s="36"/>
      <c r="I72" s="36"/>
      <c r="J72" s="2"/>
      <c r="K72" s="2"/>
      <c r="L72" s="2"/>
      <c r="M72" s="2"/>
      <c r="N72" s="22"/>
      <c r="O72" s="19" t="s">
        <v>185</v>
      </c>
      <c r="P72" s="26" t="s">
        <v>247</v>
      </c>
      <c r="Q72" s="6">
        <v>6</v>
      </c>
      <c r="R72" s="67">
        <v>-10</v>
      </c>
      <c r="S72" s="126">
        <v>5</v>
      </c>
      <c r="T72" s="127">
        <v>5</v>
      </c>
      <c r="U72" s="128"/>
      <c r="V72" s="128"/>
      <c r="W72" s="128"/>
      <c r="X72" s="128"/>
      <c r="Y72" s="136"/>
      <c r="Z72" s="136"/>
      <c r="AA72" s="136"/>
    </row>
    <row r="73" spans="1:27" s="71" customFormat="1" ht="20.100000000000001" customHeight="1">
      <c r="A73" s="27">
        <v>130</v>
      </c>
      <c r="B73" s="113" t="s">
        <v>822</v>
      </c>
      <c r="C73" s="29" t="s">
        <v>175</v>
      </c>
      <c r="D73" s="118" t="s">
        <v>1057</v>
      </c>
      <c r="E73" s="30" t="s">
        <v>1037</v>
      </c>
      <c r="F73" s="121">
        <v>298935</v>
      </c>
      <c r="G73" s="121">
        <v>6036</v>
      </c>
      <c r="H73" s="30" t="s">
        <v>1058</v>
      </c>
      <c r="I73" s="30" t="s">
        <v>1058</v>
      </c>
      <c r="J73" s="3">
        <v>1380</v>
      </c>
      <c r="K73" s="3">
        <v>50</v>
      </c>
      <c r="L73" s="3">
        <v>2</v>
      </c>
      <c r="M73" s="3">
        <v>1</v>
      </c>
      <c r="N73" s="32" t="s">
        <v>1055</v>
      </c>
      <c r="O73" s="29" t="s">
        <v>323</v>
      </c>
      <c r="P73" s="33" t="s">
        <v>383</v>
      </c>
      <c r="Q73" s="7">
        <v>46</v>
      </c>
      <c r="R73" s="69"/>
      <c r="S73" s="132">
        <v>63000</v>
      </c>
      <c r="T73" s="143">
        <v>0</v>
      </c>
      <c r="U73" s="134"/>
      <c r="V73" s="134"/>
      <c r="W73" s="134"/>
      <c r="X73" s="134"/>
      <c r="Y73" s="137"/>
      <c r="Z73" s="137"/>
      <c r="AA73" s="137"/>
    </row>
    <row r="74" spans="1:27" s="71" customFormat="1" ht="20.100000000000001" customHeight="1">
      <c r="A74" s="27"/>
      <c r="B74" s="28"/>
      <c r="C74" s="42" t="s">
        <v>753</v>
      </c>
      <c r="D74" s="30"/>
      <c r="E74" s="30"/>
      <c r="F74" s="140">
        <f>F73+(S73*S74)</f>
        <v>613935</v>
      </c>
      <c r="G74" s="141">
        <f>G73+(T73*T74)</f>
        <v>6036</v>
      </c>
      <c r="H74" s="30"/>
      <c r="I74" s="30"/>
      <c r="J74" s="3"/>
      <c r="K74" s="3"/>
      <c r="L74" s="3"/>
      <c r="M74" s="3"/>
      <c r="N74" s="32"/>
      <c r="O74" s="29" t="s">
        <v>187</v>
      </c>
      <c r="P74" s="35" t="s">
        <v>248</v>
      </c>
      <c r="Q74" s="8">
        <v>31</v>
      </c>
      <c r="R74" s="69">
        <v>-15</v>
      </c>
      <c r="S74" s="132">
        <v>5</v>
      </c>
      <c r="T74" s="143">
        <v>5</v>
      </c>
      <c r="U74" s="133"/>
      <c r="V74" s="134"/>
      <c r="W74" s="134"/>
      <c r="X74" s="134"/>
      <c r="Y74" s="137"/>
      <c r="Z74" s="137"/>
      <c r="AA74" s="137"/>
    </row>
    <row r="75" spans="1:27" s="70" customFormat="1" ht="20.100000000000001" customHeight="1">
      <c r="A75" s="18">
        <v>133</v>
      </c>
      <c r="B75" s="114" t="s">
        <v>822</v>
      </c>
      <c r="C75" s="21" t="s">
        <v>79</v>
      </c>
      <c r="D75" s="102" t="s">
        <v>1040</v>
      </c>
      <c r="E75" s="20" t="s">
        <v>1076</v>
      </c>
      <c r="F75" s="120">
        <v>40891</v>
      </c>
      <c r="G75" s="120">
        <v>12363</v>
      </c>
      <c r="H75" s="36" t="s">
        <v>328</v>
      </c>
      <c r="I75" s="20" t="s">
        <v>1058</v>
      </c>
      <c r="J75" s="2">
        <v>1000</v>
      </c>
      <c r="K75" s="2">
        <v>50</v>
      </c>
      <c r="L75" s="2">
        <v>3</v>
      </c>
      <c r="M75" s="2">
        <v>4</v>
      </c>
      <c r="N75" s="22" t="s">
        <v>1055</v>
      </c>
      <c r="O75" s="19" t="s">
        <v>384</v>
      </c>
      <c r="P75" s="41" t="s">
        <v>385</v>
      </c>
      <c r="Q75" s="5">
        <v>11</v>
      </c>
      <c r="R75" s="67"/>
      <c r="S75" s="126">
        <v>11000</v>
      </c>
      <c r="T75" s="127">
        <v>1300</v>
      </c>
      <c r="U75" s="138"/>
      <c r="V75" s="128"/>
      <c r="W75" s="128"/>
      <c r="X75" s="128"/>
      <c r="Y75" s="136"/>
      <c r="Z75" s="136"/>
      <c r="AA75" s="136"/>
    </row>
    <row r="76" spans="1:27" s="70" customFormat="1" ht="20.100000000000001" customHeight="1">
      <c r="A76" s="18"/>
      <c r="B76" s="24"/>
      <c r="C76" s="40" t="s">
        <v>753</v>
      </c>
      <c r="D76" s="36"/>
      <c r="E76" s="20"/>
      <c r="F76" s="139">
        <f>F75+(S75*S76)</f>
        <v>95891</v>
      </c>
      <c r="G76" s="139">
        <f>G75+(T75*T76)</f>
        <v>18863</v>
      </c>
      <c r="H76" s="36"/>
      <c r="I76" s="20"/>
      <c r="J76" s="2"/>
      <c r="K76" s="2"/>
      <c r="L76" s="2"/>
      <c r="M76" s="2"/>
      <c r="N76" s="22"/>
      <c r="O76" s="19" t="s">
        <v>187</v>
      </c>
      <c r="P76" s="26" t="s">
        <v>249</v>
      </c>
      <c r="Q76" s="5"/>
      <c r="R76" s="67"/>
      <c r="S76" s="126">
        <v>5</v>
      </c>
      <c r="T76" s="127">
        <v>5</v>
      </c>
      <c r="U76" s="131"/>
      <c r="V76" s="128"/>
      <c r="W76" s="128"/>
      <c r="X76" s="128"/>
      <c r="Y76" s="136"/>
      <c r="Z76" s="136"/>
      <c r="AA76" s="136"/>
    </row>
    <row r="77" spans="1:27" s="71" customFormat="1" ht="20.100000000000001" customHeight="1">
      <c r="A77" s="39">
        <v>136</v>
      </c>
      <c r="B77" s="113" t="s">
        <v>822</v>
      </c>
      <c r="C77" s="31" t="s">
        <v>45</v>
      </c>
      <c r="D77" s="118" t="s">
        <v>1057</v>
      </c>
      <c r="E77" s="30" t="s">
        <v>1036</v>
      </c>
      <c r="F77" s="121">
        <v>32359</v>
      </c>
      <c r="G77" s="121">
        <v>8412</v>
      </c>
      <c r="H77" s="37" t="s">
        <v>324</v>
      </c>
      <c r="I77" s="30" t="s">
        <v>1058</v>
      </c>
      <c r="J77" s="3">
        <v>990</v>
      </c>
      <c r="K77" s="3">
        <v>10</v>
      </c>
      <c r="L77" s="3">
        <v>2</v>
      </c>
      <c r="M77" s="3">
        <v>2</v>
      </c>
      <c r="N77" s="32" t="s">
        <v>1055</v>
      </c>
      <c r="O77" s="29" t="s">
        <v>321</v>
      </c>
      <c r="P77" s="33" t="s">
        <v>46</v>
      </c>
      <c r="Q77" s="7">
        <v>31</v>
      </c>
      <c r="R77" s="69"/>
      <c r="S77" s="132">
        <v>3500</v>
      </c>
      <c r="T77" s="135">
        <v>850</v>
      </c>
      <c r="U77" s="133"/>
      <c r="V77" s="134"/>
      <c r="W77" s="134"/>
      <c r="X77" s="134"/>
      <c r="Y77" s="137"/>
      <c r="Z77" s="137"/>
      <c r="AA77" s="137"/>
    </row>
    <row r="78" spans="1:27" s="71" customFormat="1" ht="20.100000000000001" customHeight="1">
      <c r="A78" s="39"/>
      <c r="B78" s="28"/>
      <c r="C78" s="34" t="s">
        <v>386</v>
      </c>
      <c r="D78" s="30"/>
      <c r="E78" s="30"/>
      <c r="F78" s="140">
        <f>F77+(S77*S78)</f>
        <v>49859</v>
      </c>
      <c r="G78" s="140">
        <f>G77+(T77*T78)</f>
        <v>12662</v>
      </c>
      <c r="H78" s="37"/>
      <c r="I78" s="30"/>
      <c r="J78" s="3"/>
      <c r="K78" s="3"/>
      <c r="L78" s="3"/>
      <c r="M78" s="3"/>
      <c r="N78" s="32"/>
      <c r="O78" s="29" t="s">
        <v>185</v>
      </c>
      <c r="P78" s="35" t="s">
        <v>300</v>
      </c>
      <c r="Q78" s="8">
        <v>16</v>
      </c>
      <c r="R78" s="69">
        <v>-15</v>
      </c>
      <c r="S78" s="132">
        <v>5</v>
      </c>
      <c r="T78" s="135">
        <v>5</v>
      </c>
      <c r="U78" s="133"/>
      <c r="V78" s="134"/>
      <c r="W78" s="134"/>
      <c r="X78" s="134"/>
      <c r="Y78" s="137"/>
      <c r="Z78" s="137"/>
      <c r="AA78" s="137"/>
    </row>
    <row r="79" spans="1:27" s="70" customFormat="1" ht="20.100000000000001" customHeight="1">
      <c r="A79" s="38">
        <v>139</v>
      </c>
      <c r="B79" s="114" t="s">
        <v>822</v>
      </c>
      <c r="C79" s="21" t="s">
        <v>101</v>
      </c>
      <c r="D79" s="101" t="s">
        <v>1057</v>
      </c>
      <c r="E79" s="20" t="s">
        <v>1038</v>
      </c>
      <c r="F79" s="120">
        <v>67795</v>
      </c>
      <c r="G79" s="120">
        <v>17629</v>
      </c>
      <c r="H79" s="36" t="s">
        <v>328</v>
      </c>
      <c r="I79" s="20" t="s">
        <v>1058</v>
      </c>
      <c r="J79" s="2">
        <v>650</v>
      </c>
      <c r="K79" s="2">
        <v>50</v>
      </c>
      <c r="L79" s="2">
        <v>0</v>
      </c>
      <c r="M79" s="2">
        <v>2</v>
      </c>
      <c r="N79" s="22" t="s">
        <v>1055</v>
      </c>
      <c r="O79" s="21" t="s">
        <v>387</v>
      </c>
      <c r="P79" s="41" t="s">
        <v>388</v>
      </c>
      <c r="Q79" s="5">
        <v>21</v>
      </c>
      <c r="R79" s="67"/>
      <c r="S79" s="126">
        <v>7000</v>
      </c>
      <c r="T79" s="127">
        <v>1800</v>
      </c>
      <c r="U79" s="128"/>
      <c r="V79" s="128"/>
      <c r="W79" s="128"/>
      <c r="X79" s="128"/>
      <c r="Y79" s="136"/>
      <c r="Z79" s="136"/>
      <c r="AA79" s="136"/>
    </row>
    <row r="80" spans="1:27" s="70" customFormat="1" ht="20.100000000000001" customHeight="1">
      <c r="A80" s="38"/>
      <c r="B80" s="24"/>
      <c r="C80" s="40" t="s">
        <v>753</v>
      </c>
      <c r="D80" s="20"/>
      <c r="E80" s="20"/>
      <c r="F80" s="139">
        <f>F79+(S79*S80)</f>
        <v>102795</v>
      </c>
      <c r="G80" s="139">
        <f>G79+(T79*T80)</f>
        <v>26629</v>
      </c>
      <c r="H80" s="36"/>
      <c r="I80" s="20"/>
      <c r="J80" s="2"/>
      <c r="K80" s="2"/>
      <c r="L80" s="2"/>
      <c r="M80" s="2"/>
      <c r="N80" s="22"/>
      <c r="O80" s="19" t="s">
        <v>195</v>
      </c>
      <c r="P80" s="26" t="s">
        <v>250</v>
      </c>
      <c r="Q80" s="11"/>
      <c r="R80" s="67"/>
      <c r="S80" s="126">
        <v>5</v>
      </c>
      <c r="T80" s="127">
        <v>5</v>
      </c>
      <c r="U80" s="128"/>
      <c r="V80" s="128"/>
      <c r="W80" s="128"/>
      <c r="X80" s="128"/>
      <c r="Y80" s="136"/>
      <c r="Z80" s="136"/>
      <c r="AA80" s="136"/>
    </row>
    <row r="81" spans="1:27" s="71" customFormat="1" ht="20.100000000000001" customHeight="1">
      <c r="A81" s="39">
        <v>140</v>
      </c>
      <c r="B81" s="113" t="s">
        <v>822</v>
      </c>
      <c r="C81" s="31" t="s">
        <v>102</v>
      </c>
      <c r="D81" s="118" t="s">
        <v>1057</v>
      </c>
      <c r="E81" s="30" t="s">
        <v>1038</v>
      </c>
      <c r="F81" s="121">
        <v>76689</v>
      </c>
      <c r="G81" s="121">
        <v>27933</v>
      </c>
      <c r="H81" s="30" t="s">
        <v>1058</v>
      </c>
      <c r="I81" s="37" t="s">
        <v>324</v>
      </c>
      <c r="J81" s="3">
        <v>800</v>
      </c>
      <c r="K81" s="3">
        <v>50</v>
      </c>
      <c r="L81" s="3">
        <v>1</v>
      </c>
      <c r="M81" s="3">
        <v>1</v>
      </c>
      <c r="N81" s="32" t="s">
        <v>1055</v>
      </c>
      <c r="O81" s="29" t="s">
        <v>389</v>
      </c>
      <c r="P81" s="43" t="s">
        <v>360</v>
      </c>
      <c r="Q81" s="7">
        <v>16</v>
      </c>
      <c r="R81" s="69"/>
      <c r="S81" s="132">
        <v>27000</v>
      </c>
      <c r="T81" s="135">
        <v>9000</v>
      </c>
      <c r="U81" s="134"/>
      <c r="V81" s="134"/>
      <c r="W81" s="134"/>
      <c r="X81" s="134"/>
      <c r="Y81" s="137"/>
      <c r="Z81" s="137"/>
      <c r="AA81" s="137"/>
    </row>
    <row r="82" spans="1:27" s="71" customFormat="1" ht="20.100000000000001" customHeight="1">
      <c r="A82" s="39"/>
      <c r="B82" s="28"/>
      <c r="C82" s="42" t="s">
        <v>753</v>
      </c>
      <c r="D82" s="30"/>
      <c r="E82" s="30"/>
      <c r="F82" s="140">
        <f>F81+(S81*S82)</f>
        <v>211689</v>
      </c>
      <c r="G82" s="140">
        <f>G81+(T81*T82)</f>
        <v>72933</v>
      </c>
      <c r="H82" s="30"/>
      <c r="I82" s="37"/>
      <c r="J82" s="3"/>
      <c r="K82" s="3"/>
      <c r="L82" s="3"/>
      <c r="M82" s="3"/>
      <c r="N82" s="32"/>
      <c r="O82" s="29" t="s">
        <v>191</v>
      </c>
      <c r="P82" s="35" t="s">
        <v>301</v>
      </c>
      <c r="Q82" s="8">
        <v>6</v>
      </c>
      <c r="R82" s="69">
        <v>-10</v>
      </c>
      <c r="S82" s="132">
        <v>5</v>
      </c>
      <c r="T82" s="135">
        <v>5</v>
      </c>
      <c r="U82" s="134"/>
      <c r="V82" s="134"/>
      <c r="W82" s="134"/>
      <c r="X82" s="134"/>
      <c r="Y82" s="137"/>
      <c r="Z82" s="137"/>
      <c r="AA82" s="137"/>
    </row>
    <row r="83" spans="1:27" s="70" customFormat="1" ht="20.100000000000001" customHeight="1">
      <c r="A83" s="38">
        <v>143</v>
      </c>
      <c r="B83" s="114" t="s">
        <v>822</v>
      </c>
      <c r="C83" s="21" t="s">
        <v>131</v>
      </c>
      <c r="D83" s="119" t="s">
        <v>1041</v>
      </c>
      <c r="E83" s="20" t="s">
        <v>1039</v>
      </c>
      <c r="F83" s="120">
        <v>38739</v>
      </c>
      <c r="G83" s="120">
        <v>50106</v>
      </c>
      <c r="H83" s="36" t="s">
        <v>342</v>
      </c>
      <c r="I83" s="20" t="s">
        <v>1058</v>
      </c>
      <c r="J83" s="2">
        <v>1010</v>
      </c>
      <c r="K83" s="2">
        <v>50</v>
      </c>
      <c r="L83" s="2">
        <v>2</v>
      </c>
      <c r="M83" s="2">
        <v>6</v>
      </c>
      <c r="N83" s="22" t="s">
        <v>1055</v>
      </c>
      <c r="O83" s="19" t="s">
        <v>390</v>
      </c>
      <c r="P83" s="23" t="s">
        <v>132</v>
      </c>
      <c r="Q83" s="5">
        <v>26</v>
      </c>
      <c r="R83" s="67"/>
      <c r="S83" s="126">
        <v>10000</v>
      </c>
      <c r="T83" s="127">
        <v>3500</v>
      </c>
      <c r="U83" s="128"/>
      <c r="V83" s="128"/>
      <c r="W83" s="128"/>
      <c r="X83" s="128"/>
      <c r="Y83" s="136"/>
      <c r="Z83" s="136"/>
      <c r="AA83" s="136"/>
    </row>
    <row r="84" spans="1:27" s="70" customFormat="1" ht="20.100000000000001" customHeight="1">
      <c r="A84" s="38"/>
      <c r="B84" s="24"/>
      <c r="C84" s="40" t="s">
        <v>753</v>
      </c>
      <c r="D84" s="20"/>
      <c r="E84" s="20"/>
      <c r="F84" s="139">
        <f>F83+(S83*S84)</f>
        <v>88739</v>
      </c>
      <c r="G84" s="139">
        <f>G83+(T83*T84)</f>
        <v>67606</v>
      </c>
      <c r="H84" s="36"/>
      <c r="I84" s="20"/>
      <c r="J84" s="2"/>
      <c r="K84" s="2"/>
      <c r="L84" s="2"/>
      <c r="M84" s="2"/>
      <c r="N84" s="22"/>
      <c r="O84" s="19" t="s">
        <v>187</v>
      </c>
      <c r="P84" s="26" t="s">
        <v>251</v>
      </c>
      <c r="Q84" s="5"/>
      <c r="R84" s="67"/>
      <c r="S84" s="126">
        <v>5</v>
      </c>
      <c r="T84" s="127">
        <v>5</v>
      </c>
      <c r="U84" s="128"/>
      <c r="V84" s="128"/>
      <c r="W84" s="128"/>
      <c r="X84" s="128"/>
      <c r="Y84" s="136"/>
      <c r="Z84" s="136"/>
      <c r="AA84" s="136"/>
    </row>
    <row r="85" spans="1:27" s="55" customFormat="1" ht="20.100000000000001" customHeight="1">
      <c r="A85" s="39">
        <v>146</v>
      </c>
      <c r="B85" s="113" t="s">
        <v>822</v>
      </c>
      <c r="C85" s="31" t="s">
        <v>63</v>
      </c>
      <c r="D85" s="117" t="s">
        <v>1040</v>
      </c>
      <c r="E85" s="30" t="s">
        <v>1037</v>
      </c>
      <c r="F85" s="121">
        <v>58383</v>
      </c>
      <c r="G85" s="121">
        <v>10941</v>
      </c>
      <c r="H85" s="30" t="s">
        <v>1058</v>
      </c>
      <c r="I85" s="37" t="s">
        <v>328</v>
      </c>
      <c r="J85" s="3">
        <v>930</v>
      </c>
      <c r="K85" s="3">
        <v>35</v>
      </c>
      <c r="L85" s="3">
        <v>2</v>
      </c>
      <c r="M85" s="3">
        <v>3</v>
      </c>
      <c r="N85" s="32" t="s">
        <v>1055</v>
      </c>
      <c r="O85" s="29" t="s">
        <v>391</v>
      </c>
      <c r="P85" s="43" t="s">
        <v>392</v>
      </c>
      <c r="Q85" s="7">
        <v>26</v>
      </c>
      <c r="R85" s="69"/>
      <c r="S85" s="132">
        <v>6000</v>
      </c>
      <c r="T85" s="135">
        <v>1100</v>
      </c>
      <c r="U85" s="134"/>
      <c r="V85" s="134"/>
      <c r="W85" s="134"/>
      <c r="X85" s="134"/>
      <c r="Y85" s="134"/>
      <c r="Z85" s="134"/>
      <c r="AA85" s="134"/>
    </row>
    <row r="86" spans="1:27" s="55" customFormat="1" ht="20.100000000000001" customHeight="1">
      <c r="A86" s="39"/>
      <c r="B86" s="28"/>
      <c r="C86" s="34" t="s">
        <v>393</v>
      </c>
      <c r="D86" s="37"/>
      <c r="E86" s="30"/>
      <c r="F86" s="140">
        <f>F85+(S85*S86)</f>
        <v>88383</v>
      </c>
      <c r="G86" s="140">
        <f>G85+(T85*T86)</f>
        <v>16441</v>
      </c>
      <c r="H86" s="30"/>
      <c r="I86" s="37"/>
      <c r="J86" s="3"/>
      <c r="K86" s="3"/>
      <c r="L86" s="3"/>
      <c r="M86" s="3"/>
      <c r="N86" s="32"/>
      <c r="O86" s="29" t="s">
        <v>185</v>
      </c>
      <c r="P86" s="35" t="s">
        <v>302</v>
      </c>
      <c r="Q86" s="8">
        <v>21</v>
      </c>
      <c r="R86" s="69">
        <v>-5</v>
      </c>
      <c r="S86" s="132">
        <v>5</v>
      </c>
      <c r="T86" s="135">
        <v>5</v>
      </c>
      <c r="U86" s="134"/>
      <c r="V86" s="134"/>
      <c r="W86" s="134"/>
      <c r="X86" s="134"/>
      <c r="Y86" s="134"/>
      <c r="Z86" s="134"/>
      <c r="AA86" s="134"/>
    </row>
    <row r="87" spans="1:27" ht="20.100000000000001" customHeight="1">
      <c r="A87" s="38">
        <v>149</v>
      </c>
      <c r="B87" s="114" t="s">
        <v>822</v>
      </c>
      <c r="C87" s="21" t="s">
        <v>47</v>
      </c>
      <c r="D87" s="101" t="s">
        <v>1057</v>
      </c>
      <c r="E87" s="20" t="s">
        <v>1036</v>
      </c>
      <c r="F87" s="120">
        <v>38031</v>
      </c>
      <c r="G87" s="120">
        <v>8338</v>
      </c>
      <c r="H87" s="36" t="s">
        <v>330</v>
      </c>
      <c r="I87" s="36" t="s">
        <v>324</v>
      </c>
      <c r="J87" s="2">
        <v>500</v>
      </c>
      <c r="K87" s="2">
        <v>50</v>
      </c>
      <c r="L87" s="2">
        <v>0</v>
      </c>
      <c r="M87" s="2">
        <v>2</v>
      </c>
      <c r="N87" s="22" t="s">
        <v>1055</v>
      </c>
      <c r="O87" s="19" t="s">
        <v>394</v>
      </c>
      <c r="P87" s="23" t="s">
        <v>395</v>
      </c>
      <c r="Q87" s="5">
        <v>28</v>
      </c>
      <c r="S87" s="126">
        <v>4000</v>
      </c>
      <c r="T87" s="127">
        <v>850</v>
      </c>
    </row>
    <row r="88" spans="1:27" ht="20.100000000000001" customHeight="1">
      <c r="A88" s="38"/>
      <c r="B88" s="24"/>
      <c r="C88" s="40" t="s">
        <v>753</v>
      </c>
      <c r="F88" s="139">
        <f>F87+(S87*S88)</f>
        <v>58031</v>
      </c>
      <c r="G88" s="139">
        <f>G87+(T87*T88)</f>
        <v>12588</v>
      </c>
      <c r="H88" s="36"/>
      <c r="I88" s="36"/>
      <c r="N88" s="22"/>
      <c r="O88" s="19" t="s">
        <v>187</v>
      </c>
      <c r="P88" s="26" t="s">
        <v>252</v>
      </c>
      <c r="Q88" s="5"/>
      <c r="S88" s="126">
        <v>5</v>
      </c>
      <c r="T88" s="127">
        <v>5</v>
      </c>
    </row>
    <row r="89" spans="1:27" s="55" customFormat="1" ht="20.100000000000001" customHeight="1">
      <c r="A89" s="39">
        <v>152</v>
      </c>
      <c r="B89" s="113" t="s">
        <v>822</v>
      </c>
      <c r="C89" s="31" t="s">
        <v>80</v>
      </c>
      <c r="D89" s="118" t="s">
        <v>1057</v>
      </c>
      <c r="E89" s="30" t="s">
        <v>1076</v>
      </c>
      <c r="F89" s="121">
        <v>233265</v>
      </c>
      <c r="G89" s="121">
        <v>5158</v>
      </c>
      <c r="H89" s="37" t="s">
        <v>342</v>
      </c>
      <c r="I89" s="37" t="s">
        <v>324</v>
      </c>
      <c r="J89" s="3">
        <v>1380</v>
      </c>
      <c r="K89" s="3">
        <v>50</v>
      </c>
      <c r="L89" s="3">
        <v>0</v>
      </c>
      <c r="M89" s="3">
        <v>1</v>
      </c>
      <c r="N89" s="32" t="s">
        <v>1055</v>
      </c>
      <c r="O89" s="29" t="s">
        <v>396</v>
      </c>
      <c r="P89" s="43" t="s">
        <v>81</v>
      </c>
      <c r="Q89" s="7">
        <v>6</v>
      </c>
      <c r="R89" s="69"/>
      <c r="S89" s="132">
        <v>30000</v>
      </c>
      <c r="T89" s="143">
        <v>0</v>
      </c>
      <c r="U89" s="133"/>
      <c r="V89" s="133"/>
      <c r="W89" s="134"/>
      <c r="X89" s="134"/>
      <c r="Y89" s="134"/>
      <c r="Z89" s="134"/>
      <c r="AA89" s="134"/>
    </row>
    <row r="90" spans="1:27" s="55" customFormat="1" ht="20.100000000000001" customHeight="1">
      <c r="A90" s="39"/>
      <c r="B90" s="28"/>
      <c r="C90" s="34" t="s">
        <v>397</v>
      </c>
      <c r="D90" s="30"/>
      <c r="E90" s="30"/>
      <c r="F90" s="140">
        <f>F89+(S89*S90)</f>
        <v>383265</v>
      </c>
      <c r="G90" s="141">
        <f>G89+(T89*T90)</f>
        <v>5158</v>
      </c>
      <c r="H90" s="37"/>
      <c r="I90" s="37"/>
      <c r="J90" s="3"/>
      <c r="K90" s="3"/>
      <c r="L90" s="3"/>
      <c r="M90" s="3"/>
      <c r="N90" s="32"/>
      <c r="O90" s="29" t="s">
        <v>185</v>
      </c>
      <c r="P90" s="35" t="s">
        <v>290</v>
      </c>
      <c r="Q90" s="7"/>
      <c r="R90" s="69"/>
      <c r="S90" s="132">
        <v>5</v>
      </c>
      <c r="T90" s="143">
        <v>5</v>
      </c>
      <c r="U90" s="133"/>
      <c r="V90" s="133"/>
      <c r="W90" s="134"/>
      <c r="X90" s="134"/>
      <c r="Y90" s="134"/>
      <c r="Z90" s="134"/>
      <c r="AA90" s="134"/>
    </row>
    <row r="91" spans="1:27" ht="20.100000000000001" customHeight="1">
      <c r="A91" s="38">
        <v>153</v>
      </c>
      <c r="B91" s="114" t="s">
        <v>822</v>
      </c>
      <c r="C91" s="21" t="s">
        <v>82</v>
      </c>
      <c r="D91" s="101" t="s">
        <v>1057</v>
      </c>
      <c r="E91" s="20" t="s">
        <v>1076</v>
      </c>
      <c r="F91" s="120">
        <v>126334</v>
      </c>
      <c r="G91" s="120">
        <v>149806</v>
      </c>
      <c r="H91" s="36" t="s">
        <v>342</v>
      </c>
      <c r="I91" s="20" t="s">
        <v>1058</v>
      </c>
      <c r="J91" s="2">
        <v>960</v>
      </c>
      <c r="K91" s="2">
        <v>75</v>
      </c>
      <c r="L91" s="2">
        <v>0</v>
      </c>
      <c r="M91" s="2">
        <v>1</v>
      </c>
      <c r="N91" s="22" t="s">
        <v>1055</v>
      </c>
      <c r="O91" s="19" t="s">
        <v>398</v>
      </c>
      <c r="P91" s="41" t="s">
        <v>399</v>
      </c>
      <c r="Q91" s="5">
        <v>41</v>
      </c>
      <c r="S91" s="126">
        <v>34000</v>
      </c>
      <c r="T91" s="127">
        <v>15000</v>
      </c>
      <c r="U91" s="131"/>
      <c r="V91" s="131"/>
    </row>
    <row r="92" spans="1:27" ht="20.100000000000001" customHeight="1">
      <c r="A92" s="38"/>
      <c r="B92" s="24"/>
      <c r="C92" s="40" t="s">
        <v>753</v>
      </c>
      <c r="F92" s="139">
        <f>F91+(S91*S92)</f>
        <v>296334</v>
      </c>
      <c r="G92" s="139">
        <f>G91+(T91*T92)</f>
        <v>224806</v>
      </c>
      <c r="H92" s="36"/>
      <c r="N92" s="22"/>
      <c r="O92" s="19" t="s">
        <v>187</v>
      </c>
      <c r="P92" s="26" t="s">
        <v>253</v>
      </c>
      <c r="Q92" s="5"/>
      <c r="S92" s="126">
        <v>5</v>
      </c>
      <c r="T92" s="127">
        <v>5</v>
      </c>
      <c r="U92" s="131"/>
      <c r="V92" s="131"/>
    </row>
    <row r="93" spans="1:27" s="55" customFormat="1" ht="20.100000000000001" customHeight="1">
      <c r="A93" s="39">
        <v>156</v>
      </c>
      <c r="B93" s="113" t="s">
        <v>822</v>
      </c>
      <c r="C93" s="31" t="s">
        <v>64</v>
      </c>
      <c r="D93" s="118" t="s">
        <v>1057</v>
      </c>
      <c r="E93" s="30" t="s">
        <v>1037</v>
      </c>
      <c r="F93" s="121">
        <v>19452</v>
      </c>
      <c r="G93" s="121">
        <v>7258</v>
      </c>
      <c r="H93" s="30" t="s">
        <v>1058</v>
      </c>
      <c r="I93" s="37" t="s">
        <v>324</v>
      </c>
      <c r="J93" s="3">
        <v>590</v>
      </c>
      <c r="K93" s="3">
        <v>50</v>
      </c>
      <c r="L93" s="3">
        <v>2</v>
      </c>
      <c r="M93" s="3">
        <v>2</v>
      </c>
      <c r="N93" s="32" t="s">
        <v>1055</v>
      </c>
      <c r="O93" s="29" t="s">
        <v>400</v>
      </c>
      <c r="P93" s="43" t="s">
        <v>537</v>
      </c>
      <c r="Q93" s="7">
        <v>16</v>
      </c>
      <c r="R93" s="69"/>
      <c r="S93" s="132">
        <v>3000</v>
      </c>
      <c r="T93" s="135">
        <v>750</v>
      </c>
      <c r="U93" s="134"/>
      <c r="V93" s="134"/>
      <c r="W93" s="134"/>
      <c r="X93" s="134"/>
      <c r="Y93" s="134"/>
      <c r="Z93" s="134"/>
      <c r="AA93" s="134"/>
    </row>
    <row r="94" spans="1:27" s="55" customFormat="1" ht="20.100000000000001" customHeight="1">
      <c r="A94" s="39"/>
      <c r="B94" s="28"/>
      <c r="C94" s="42" t="s">
        <v>753</v>
      </c>
      <c r="D94" s="30"/>
      <c r="E94" s="30"/>
      <c r="F94" s="140">
        <f>F93+(S93*S94)</f>
        <v>34452</v>
      </c>
      <c r="G94" s="140">
        <f>G93+(T93*T94)</f>
        <v>11008</v>
      </c>
      <c r="H94" s="30"/>
      <c r="I94" s="37"/>
      <c r="J94" s="3"/>
      <c r="K94" s="3"/>
      <c r="L94" s="3"/>
      <c r="M94" s="3"/>
      <c r="N94" s="32"/>
      <c r="O94" s="29" t="s">
        <v>187</v>
      </c>
      <c r="P94" s="35" t="s">
        <v>254</v>
      </c>
      <c r="Q94" s="7"/>
      <c r="R94" s="69"/>
      <c r="S94" s="132">
        <v>5</v>
      </c>
      <c r="T94" s="135">
        <v>5</v>
      </c>
      <c r="U94" s="134"/>
      <c r="V94" s="134"/>
      <c r="W94" s="134"/>
      <c r="X94" s="134"/>
      <c r="Y94" s="134"/>
      <c r="Z94" s="134"/>
      <c r="AA94" s="134"/>
    </row>
    <row r="95" spans="1:27" ht="20.100000000000001" customHeight="1">
      <c r="A95" s="38">
        <v>159</v>
      </c>
      <c r="B95" s="114" t="s">
        <v>822</v>
      </c>
      <c r="C95" s="21" t="s">
        <v>163</v>
      </c>
      <c r="D95" s="102" t="s">
        <v>1040</v>
      </c>
      <c r="E95" s="20" t="s">
        <v>1076</v>
      </c>
      <c r="F95" s="120">
        <v>34503</v>
      </c>
      <c r="G95" s="120">
        <v>18784</v>
      </c>
      <c r="H95" s="20" t="s">
        <v>1058</v>
      </c>
      <c r="I95" s="20" t="s">
        <v>1058</v>
      </c>
      <c r="J95" s="2">
        <v>900</v>
      </c>
      <c r="K95" s="2">
        <v>50</v>
      </c>
      <c r="L95" s="2">
        <v>0</v>
      </c>
      <c r="M95" s="2">
        <v>3</v>
      </c>
      <c r="N95" s="22" t="s">
        <v>1055</v>
      </c>
      <c r="O95" s="19" t="s">
        <v>401</v>
      </c>
      <c r="P95" s="23" t="s">
        <v>402</v>
      </c>
      <c r="Q95" s="5">
        <v>16</v>
      </c>
      <c r="S95" s="126">
        <v>4000</v>
      </c>
      <c r="T95" s="127">
        <v>2000</v>
      </c>
      <c r="V95" s="164"/>
    </row>
    <row r="96" spans="1:27" ht="20.100000000000001" customHeight="1">
      <c r="A96" s="38"/>
      <c r="B96" s="24"/>
      <c r="C96" s="25" t="s">
        <v>403</v>
      </c>
      <c r="D96" s="36"/>
      <c r="F96" s="139">
        <f>F95+(S95*S96)</f>
        <v>54503</v>
      </c>
      <c r="G96" s="139">
        <f>G95+(T95*T96)</f>
        <v>28784</v>
      </c>
      <c r="N96" s="22"/>
      <c r="O96" s="190" t="s">
        <v>462</v>
      </c>
      <c r="P96" s="26" t="s">
        <v>255</v>
      </c>
      <c r="Q96" s="5"/>
      <c r="S96" s="126">
        <v>5</v>
      </c>
      <c r="T96" s="127">
        <v>5</v>
      </c>
      <c r="V96" s="164" t="s">
        <v>463</v>
      </c>
    </row>
    <row r="97" spans="1:27" s="71" customFormat="1" ht="20.100000000000001" customHeight="1">
      <c r="A97" s="39">
        <v>162</v>
      </c>
      <c r="B97" s="113" t="s">
        <v>822</v>
      </c>
      <c r="C97" s="31" t="s">
        <v>104</v>
      </c>
      <c r="D97" s="118" t="s">
        <v>1057</v>
      </c>
      <c r="E97" s="30" t="s">
        <v>1038</v>
      </c>
      <c r="F97" s="121">
        <v>344632</v>
      </c>
      <c r="G97" s="121">
        <v>1753</v>
      </c>
      <c r="H97" s="30" t="s">
        <v>1058</v>
      </c>
      <c r="I97" s="37" t="s">
        <v>324</v>
      </c>
      <c r="J97" s="3">
        <v>1150</v>
      </c>
      <c r="K97" s="3">
        <v>100</v>
      </c>
      <c r="L97" s="3">
        <v>3</v>
      </c>
      <c r="M97" s="3">
        <v>1</v>
      </c>
      <c r="N97" s="32" t="s">
        <v>1055</v>
      </c>
      <c r="O97" s="31" t="s">
        <v>404</v>
      </c>
      <c r="P97" s="43" t="s">
        <v>405</v>
      </c>
      <c r="Q97" s="10" t="s">
        <v>560</v>
      </c>
      <c r="R97" s="69"/>
      <c r="S97" s="132">
        <v>70000</v>
      </c>
      <c r="T97" s="135">
        <v>300</v>
      </c>
      <c r="U97" s="134"/>
      <c r="V97" s="134"/>
      <c r="W97" s="134"/>
      <c r="X97" s="134"/>
      <c r="Y97" s="137"/>
      <c r="Z97" s="137"/>
      <c r="AA97" s="137"/>
    </row>
    <row r="98" spans="1:27" s="71" customFormat="1" ht="20.100000000000001" customHeight="1">
      <c r="A98" s="39"/>
      <c r="B98" s="28"/>
      <c r="C98" s="42" t="s">
        <v>753</v>
      </c>
      <c r="D98" s="30"/>
      <c r="E98" s="30"/>
      <c r="F98" s="140">
        <f>F97+(S97*S98)</f>
        <v>694632</v>
      </c>
      <c r="G98" s="140">
        <f>G97+(T97*T98)</f>
        <v>3253</v>
      </c>
      <c r="H98" s="30"/>
      <c r="I98" s="37"/>
      <c r="J98" s="3"/>
      <c r="K98" s="3"/>
      <c r="L98" s="3"/>
      <c r="M98" s="3"/>
      <c r="N98" s="32"/>
      <c r="O98" s="29" t="s">
        <v>196</v>
      </c>
      <c r="P98" s="35" t="s">
        <v>303</v>
      </c>
      <c r="Q98" s="8">
        <v>10</v>
      </c>
      <c r="R98" s="69">
        <v>-15</v>
      </c>
      <c r="S98" s="132">
        <v>5</v>
      </c>
      <c r="T98" s="135">
        <v>5</v>
      </c>
      <c r="U98" s="134"/>
      <c r="V98" s="134"/>
      <c r="W98" s="134"/>
      <c r="X98" s="134"/>
      <c r="Y98" s="137"/>
      <c r="Z98" s="137"/>
      <c r="AA98" s="137"/>
    </row>
    <row r="99" spans="1:27" s="70" customFormat="1" ht="20.100000000000001" customHeight="1">
      <c r="A99" s="18">
        <v>165</v>
      </c>
      <c r="B99" s="114" t="s">
        <v>822</v>
      </c>
      <c r="C99" s="47" t="s">
        <v>176</v>
      </c>
      <c r="D99" s="101" t="s">
        <v>1057</v>
      </c>
      <c r="E99" s="20" t="s">
        <v>1036</v>
      </c>
      <c r="F99" s="191">
        <v>71772</v>
      </c>
      <c r="G99" s="191">
        <v>22011</v>
      </c>
      <c r="H99" s="20" t="s">
        <v>1058</v>
      </c>
      <c r="I99" s="36" t="s">
        <v>328</v>
      </c>
      <c r="J99" s="2">
        <v>820</v>
      </c>
      <c r="K99" s="2">
        <v>50</v>
      </c>
      <c r="L99" s="2">
        <v>0</v>
      </c>
      <c r="M99" s="2">
        <v>1</v>
      </c>
      <c r="N99" s="22" t="s">
        <v>1055</v>
      </c>
      <c r="O99" s="21" t="s">
        <v>406</v>
      </c>
      <c r="P99" s="23" t="s">
        <v>28</v>
      </c>
      <c r="Q99" s="5">
        <v>35</v>
      </c>
      <c r="R99" s="67"/>
      <c r="S99" s="126">
        <v>16000</v>
      </c>
      <c r="T99" s="127">
        <v>11000</v>
      </c>
      <c r="U99" s="128"/>
      <c r="V99" s="128"/>
      <c r="W99" s="128"/>
      <c r="X99" s="128"/>
      <c r="Y99" s="136"/>
      <c r="Z99" s="136"/>
      <c r="AA99" s="136"/>
    </row>
    <row r="100" spans="1:27" s="70" customFormat="1" ht="20.100000000000001" customHeight="1">
      <c r="A100" s="18"/>
      <c r="B100" s="24"/>
      <c r="C100" s="48" t="s">
        <v>407</v>
      </c>
      <c r="D100" s="20"/>
      <c r="E100" s="20"/>
      <c r="F100" s="193">
        <f>F99+(S99*S100)</f>
        <v>151772</v>
      </c>
      <c r="G100" s="193">
        <f>G99+(T99*T100)</f>
        <v>77011</v>
      </c>
      <c r="H100" s="20"/>
      <c r="I100" s="36"/>
      <c r="J100" s="2"/>
      <c r="K100" s="2"/>
      <c r="L100" s="2"/>
      <c r="M100" s="2"/>
      <c r="N100" s="22"/>
      <c r="O100" s="194" t="s">
        <v>552</v>
      </c>
      <c r="P100" s="26" t="s">
        <v>314</v>
      </c>
      <c r="Q100" s="6">
        <v>10</v>
      </c>
      <c r="R100" s="67">
        <v>-25</v>
      </c>
      <c r="S100" s="126">
        <v>5</v>
      </c>
      <c r="T100" s="127">
        <v>5</v>
      </c>
      <c r="U100" s="128"/>
      <c r="V100" s="128"/>
      <c r="W100" s="128"/>
      <c r="X100" s="128"/>
      <c r="Y100" s="136"/>
      <c r="Z100" s="136"/>
      <c r="AA100" s="136"/>
    </row>
    <row r="101" spans="1:27" s="71" customFormat="1" ht="20.100000000000001" customHeight="1">
      <c r="A101" s="39">
        <v>168</v>
      </c>
      <c r="B101" s="113" t="s">
        <v>822</v>
      </c>
      <c r="C101" s="31" t="s">
        <v>84</v>
      </c>
      <c r="D101" s="118" t="s">
        <v>1057</v>
      </c>
      <c r="E101" s="30" t="s">
        <v>1076</v>
      </c>
      <c r="F101" s="121">
        <v>62856</v>
      </c>
      <c r="G101" s="121">
        <v>13575</v>
      </c>
      <c r="H101" s="37" t="s">
        <v>330</v>
      </c>
      <c r="I101" s="37" t="s">
        <v>330</v>
      </c>
      <c r="J101" s="3">
        <v>640</v>
      </c>
      <c r="K101" s="3">
        <v>60</v>
      </c>
      <c r="L101" s="3">
        <v>1</v>
      </c>
      <c r="M101" s="3">
        <v>1</v>
      </c>
      <c r="N101" s="32" t="s">
        <v>1055</v>
      </c>
      <c r="O101" s="29" t="s">
        <v>408</v>
      </c>
      <c r="P101" s="43" t="s">
        <v>409</v>
      </c>
      <c r="Q101" s="7">
        <v>46</v>
      </c>
      <c r="R101" s="69"/>
      <c r="S101" s="132">
        <v>7000</v>
      </c>
      <c r="T101" s="143">
        <v>0</v>
      </c>
      <c r="U101" s="134"/>
      <c r="V101" s="134"/>
      <c r="W101" s="134"/>
      <c r="X101" s="134"/>
      <c r="Y101" s="137"/>
      <c r="Z101" s="137"/>
      <c r="AA101" s="137"/>
    </row>
    <row r="102" spans="1:27" s="71" customFormat="1" ht="20.100000000000001" customHeight="1">
      <c r="A102" s="39"/>
      <c r="B102" s="28"/>
      <c r="C102" s="42" t="s">
        <v>753</v>
      </c>
      <c r="D102" s="30"/>
      <c r="E102" s="30"/>
      <c r="F102" s="140">
        <f>F101+(S101*S102)</f>
        <v>97856</v>
      </c>
      <c r="G102" s="141">
        <f>G101+(T101*T102)</f>
        <v>13575</v>
      </c>
      <c r="H102" s="37"/>
      <c r="I102" s="37"/>
      <c r="J102" s="3"/>
      <c r="K102" s="3"/>
      <c r="L102" s="3"/>
      <c r="M102" s="3"/>
      <c r="N102" s="32"/>
      <c r="O102" s="29" t="s">
        <v>187</v>
      </c>
      <c r="P102" s="35" t="s">
        <v>256</v>
      </c>
      <c r="Q102" s="8">
        <v>41</v>
      </c>
      <c r="R102" s="69">
        <v>-5</v>
      </c>
      <c r="S102" s="132">
        <v>5</v>
      </c>
      <c r="T102" s="143">
        <v>5</v>
      </c>
      <c r="U102" s="134"/>
      <c r="V102" s="134"/>
      <c r="W102" s="134"/>
      <c r="X102" s="134"/>
      <c r="Y102" s="137"/>
      <c r="Z102" s="137"/>
      <c r="AA102" s="137"/>
    </row>
    <row r="103" spans="1:27" s="70" customFormat="1" ht="20.100000000000001" customHeight="1">
      <c r="A103" s="38">
        <v>169</v>
      </c>
      <c r="B103" s="114" t="s">
        <v>822</v>
      </c>
      <c r="C103" s="21" t="s">
        <v>4</v>
      </c>
      <c r="D103" s="119" t="s">
        <v>1041</v>
      </c>
      <c r="E103" s="20" t="s">
        <v>1036</v>
      </c>
      <c r="F103" s="120">
        <v>68319</v>
      </c>
      <c r="G103" s="120">
        <v>73438</v>
      </c>
      <c r="H103" s="36" t="s">
        <v>342</v>
      </c>
      <c r="I103" s="20" t="s">
        <v>1058</v>
      </c>
      <c r="J103" s="2">
        <v>1600</v>
      </c>
      <c r="K103" s="2">
        <v>50</v>
      </c>
      <c r="L103" s="2">
        <v>3</v>
      </c>
      <c r="M103" s="2">
        <v>6</v>
      </c>
      <c r="N103" s="22" t="s">
        <v>1055</v>
      </c>
      <c r="O103" s="21" t="s">
        <v>331</v>
      </c>
      <c r="P103" s="89" t="s">
        <v>763</v>
      </c>
      <c r="Q103" s="5">
        <v>16</v>
      </c>
      <c r="R103" s="67"/>
      <c r="S103" s="126">
        <v>9000</v>
      </c>
      <c r="T103" s="127">
        <v>18000</v>
      </c>
      <c r="U103" s="138"/>
      <c r="V103" s="128"/>
      <c r="W103" s="128"/>
      <c r="X103" s="128"/>
      <c r="Y103" s="136"/>
      <c r="Z103" s="136"/>
      <c r="AA103" s="136"/>
    </row>
    <row r="104" spans="1:27" s="70" customFormat="1" ht="20.100000000000001" customHeight="1">
      <c r="A104" s="38"/>
      <c r="B104" s="24"/>
      <c r="C104" s="40" t="s">
        <v>336</v>
      </c>
      <c r="D104" s="20"/>
      <c r="E104" s="20"/>
      <c r="F104" s="139">
        <f>F103+(S103*S104)</f>
        <v>113319</v>
      </c>
      <c r="G104" s="139">
        <f>G103+(T103*T104)</f>
        <v>163438</v>
      </c>
      <c r="H104" s="36"/>
      <c r="I104" s="20"/>
      <c r="J104" s="2"/>
      <c r="K104" s="2"/>
      <c r="L104" s="2"/>
      <c r="M104" s="2"/>
      <c r="N104" s="22"/>
      <c r="O104" s="19" t="s">
        <v>190</v>
      </c>
      <c r="P104" s="26" t="s">
        <v>304</v>
      </c>
      <c r="Q104" s="5"/>
      <c r="R104" s="67"/>
      <c r="S104" s="126">
        <v>5</v>
      </c>
      <c r="T104" s="127">
        <v>5</v>
      </c>
      <c r="U104" s="128"/>
      <c r="V104" s="128"/>
      <c r="W104" s="128"/>
      <c r="X104" s="128"/>
      <c r="Y104" s="136"/>
      <c r="Z104" s="136"/>
      <c r="AA104" s="136"/>
    </row>
    <row r="105" spans="1:27" s="71" customFormat="1" ht="20.100000000000001" customHeight="1">
      <c r="A105" s="39">
        <v>172</v>
      </c>
      <c r="B105" s="113" t="s">
        <v>822</v>
      </c>
      <c r="C105" s="31" t="s">
        <v>65</v>
      </c>
      <c r="D105" s="79" t="s">
        <v>1041</v>
      </c>
      <c r="E105" s="30" t="s">
        <v>1037</v>
      </c>
      <c r="F105" s="121">
        <v>20016</v>
      </c>
      <c r="G105" s="121">
        <v>11151</v>
      </c>
      <c r="H105" s="37" t="s">
        <v>342</v>
      </c>
      <c r="I105" s="37" t="s">
        <v>328</v>
      </c>
      <c r="J105" s="3">
        <v>880</v>
      </c>
      <c r="K105" s="3">
        <v>50</v>
      </c>
      <c r="L105" s="3">
        <v>6</v>
      </c>
      <c r="M105" s="3">
        <v>5</v>
      </c>
      <c r="N105" s="32" t="s">
        <v>1055</v>
      </c>
      <c r="O105" s="29" t="s">
        <v>410</v>
      </c>
      <c r="P105" s="33" t="s">
        <v>411</v>
      </c>
      <c r="Q105" s="7">
        <v>31</v>
      </c>
      <c r="R105" s="69"/>
      <c r="S105" s="132">
        <v>14000</v>
      </c>
      <c r="T105" s="135">
        <v>1200</v>
      </c>
      <c r="U105" s="134"/>
      <c r="V105" s="134"/>
      <c r="W105" s="134"/>
      <c r="X105" s="134"/>
      <c r="Y105" s="137"/>
      <c r="Z105" s="137"/>
      <c r="AA105" s="137"/>
    </row>
    <row r="106" spans="1:27" s="71" customFormat="1" ht="20.100000000000001" customHeight="1">
      <c r="A106" s="39"/>
      <c r="B106" s="28"/>
      <c r="C106" s="42" t="s">
        <v>336</v>
      </c>
      <c r="D106" s="30"/>
      <c r="E106" s="30"/>
      <c r="F106" s="140">
        <f>F105+(S105*S106)</f>
        <v>90016</v>
      </c>
      <c r="G106" s="140">
        <f>G105+(T105*T106)</f>
        <v>17151</v>
      </c>
      <c r="H106" s="37"/>
      <c r="I106" s="37"/>
      <c r="J106" s="3"/>
      <c r="K106" s="3"/>
      <c r="L106" s="3"/>
      <c r="M106" s="3"/>
      <c r="N106" s="32"/>
      <c r="O106" s="29" t="s">
        <v>197</v>
      </c>
      <c r="P106" s="35" t="s">
        <v>305</v>
      </c>
      <c r="Q106" s="7"/>
      <c r="R106" s="69"/>
      <c r="S106" s="132">
        <v>5</v>
      </c>
      <c r="T106" s="135">
        <v>5</v>
      </c>
      <c r="U106" s="134"/>
      <c r="V106" s="134"/>
      <c r="W106" s="134"/>
      <c r="X106" s="134"/>
      <c r="Y106" s="137"/>
      <c r="Z106" s="137"/>
      <c r="AA106" s="137"/>
    </row>
    <row r="107" spans="1:27" s="70" customFormat="1" ht="20.100000000000001" customHeight="1">
      <c r="A107" s="38">
        <v>175</v>
      </c>
      <c r="B107" s="114" t="s">
        <v>822</v>
      </c>
      <c r="C107" s="21" t="s">
        <v>8</v>
      </c>
      <c r="D107" s="102" t="s">
        <v>1040</v>
      </c>
      <c r="E107" s="20" t="s">
        <v>1036</v>
      </c>
      <c r="F107" s="120">
        <v>28777</v>
      </c>
      <c r="G107" s="120">
        <v>12277</v>
      </c>
      <c r="H107" s="20" t="s">
        <v>1058</v>
      </c>
      <c r="I107" s="36" t="s">
        <v>328</v>
      </c>
      <c r="J107" s="2">
        <v>920</v>
      </c>
      <c r="K107" s="2">
        <v>20</v>
      </c>
      <c r="L107" s="2">
        <v>1</v>
      </c>
      <c r="M107" s="2">
        <v>4</v>
      </c>
      <c r="N107" s="22" t="s">
        <v>1055</v>
      </c>
      <c r="O107" s="19" t="s">
        <v>412</v>
      </c>
      <c r="P107" s="23" t="s">
        <v>413</v>
      </c>
      <c r="Q107" s="5">
        <v>46</v>
      </c>
      <c r="R107" s="67"/>
      <c r="S107" s="126">
        <v>3000</v>
      </c>
      <c r="T107" s="127">
        <v>1300</v>
      </c>
      <c r="U107" s="128"/>
      <c r="V107" s="128"/>
      <c r="W107" s="128"/>
      <c r="X107" s="128"/>
      <c r="Y107" s="136"/>
      <c r="Z107" s="136"/>
      <c r="AA107" s="136"/>
    </row>
    <row r="108" spans="1:27" s="70" customFormat="1" ht="20.100000000000001" customHeight="1">
      <c r="A108" s="38"/>
      <c r="B108" s="24"/>
      <c r="C108" s="25" t="s">
        <v>414</v>
      </c>
      <c r="D108" s="36"/>
      <c r="E108" s="20"/>
      <c r="F108" s="139">
        <f>F107+(S107*S108)</f>
        <v>43777</v>
      </c>
      <c r="G108" s="139">
        <f>G107+(T107*T108)</f>
        <v>18777</v>
      </c>
      <c r="H108" s="20"/>
      <c r="I108" s="36"/>
      <c r="J108" s="2"/>
      <c r="K108" s="2"/>
      <c r="L108" s="2"/>
      <c r="M108" s="2"/>
      <c r="N108" s="22"/>
      <c r="O108" s="19" t="s">
        <v>185</v>
      </c>
      <c r="P108" s="26" t="s">
        <v>257</v>
      </c>
      <c r="Q108" s="6">
        <v>31</v>
      </c>
      <c r="R108" s="67">
        <v>-15</v>
      </c>
      <c r="S108" s="126">
        <v>5</v>
      </c>
      <c r="T108" s="127">
        <v>5</v>
      </c>
      <c r="U108" s="128"/>
      <c r="V108" s="128"/>
      <c r="W108" s="128"/>
      <c r="X108" s="128"/>
      <c r="Y108" s="136"/>
      <c r="Z108" s="136"/>
      <c r="AA108" s="136"/>
    </row>
    <row r="109" spans="1:27" s="55" customFormat="1" ht="20.100000000000001" customHeight="1">
      <c r="A109" s="39">
        <v>178</v>
      </c>
      <c r="B109" s="113" t="s">
        <v>822</v>
      </c>
      <c r="C109" s="31" t="s">
        <v>179</v>
      </c>
      <c r="D109" s="117" t="s">
        <v>1040</v>
      </c>
      <c r="E109" s="30" t="s">
        <v>1039</v>
      </c>
      <c r="F109" s="121">
        <v>57063</v>
      </c>
      <c r="G109" s="121">
        <v>9790</v>
      </c>
      <c r="H109" s="37" t="s">
        <v>330</v>
      </c>
      <c r="I109" s="30" t="s">
        <v>1058</v>
      </c>
      <c r="J109" s="3">
        <v>890</v>
      </c>
      <c r="K109" s="3">
        <v>40</v>
      </c>
      <c r="L109" s="3">
        <v>3</v>
      </c>
      <c r="M109" s="3">
        <v>3</v>
      </c>
      <c r="N109" s="32" t="s">
        <v>1055</v>
      </c>
      <c r="O109" s="31" t="s">
        <v>415</v>
      </c>
      <c r="P109" s="43" t="s">
        <v>416</v>
      </c>
      <c r="Q109" s="7">
        <v>46</v>
      </c>
      <c r="R109" s="69"/>
      <c r="S109" s="132">
        <v>6000</v>
      </c>
      <c r="T109" s="135">
        <v>1000</v>
      </c>
      <c r="U109" s="134"/>
      <c r="V109" s="134"/>
      <c r="W109" s="134"/>
      <c r="X109" s="134"/>
      <c r="Y109" s="134"/>
      <c r="Z109" s="134"/>
      <c r="AA109" s="134"/>
    </row>
    <row r="110" spans="1:27" s="55" customFormat="1" ht="20.100000000000001" customHeight="1">
      <c r="A110" s="39"/>
      <c r="B110" s="28"/>
      <c r="C110" s="42" t="s">
        <v>336</v>
      </c>
      <c r="D110" s="37"/>
      <c r="E110" s="30"/>
      <c r="F110" s="140">
        <f>F109+(S109*S110)</f>
        <v>87063</v>
      </c>
      <c r="G110" s="140">
        <f>G109+(T109*T110)</f>
        <v>14790</v>
      </c>
      <c r="H110" s="37"/>
      <c r="I110" s="30"/>
      <c r="J110" s="3"/>
      <c r="K110" s="3"/>
      <c r="L110" s="3"/>
      <c r="M110" s="3"/>
      <c r="N110" s="32"/>
      <c r="O110" s="29" t="s">
        <v>196</v>
      </c>
      <c r="P110" s="35" t="s">
        <v>258</v>
      </c>
      <c r="Q110" s="7"/>
      <c r="R110" s="69"/>
      <c r="S110" s="132">
        <v>5</v>
      </c>
      <c r="T110" s="135">
        <v>5</v>
      </c>
      <c r="U110" s="134"/>
      <c r="V110" s="134"/>
      <c r="W110" s="134"/>
      <c r="X110" s="134"/>
      <c r="Y110" s="134"/>
      <c r="Z110" s="134"/>
      <c r="AA110" s="134"/>
    </row>
    <row r="111" spans="1:27" ht="20.100000000000001" customHeight="1">
      <c r="A111" s="38">
        <v>179</v>
      </c>
      <c r="B111" s="114" t="s">
        <v>822</v>
      </c>
      <c r="C111" s="21" t="s">
        <v>106</v>
      </c>
      <c r="D111" s="119" t="s">
        <v>1041</v>
      </c>
      <c r="E111" s="20" t="s">
        <v>1038</v>
      </c>
      <c r="F111" s="120">
        <v>51054</v>
      </c>
      <c r="G111" s="120">
        <v>34626</v>
      </c>
      <c r="H111" s="20" t="s">
        <v>1058</v>
      </c>
      <c r="I111" s="36" t="s">
        <v>324</v>
      </c>
      <c r="J111" s="2">
        <v>1550</v>
      </c>
      <c r="K111" s="2">
        <v>50</v>
      </c>
      <c r="L111" s="2">
        <v>1</v>
      </c>
      <c r="M111" s="2">
        <v>5</v>
      </c>
      <c r="N111" s="22" t="s">
        <v>1055</v>
      </c>
      <c r="O111" s="21" t="s">
        <v>417</v>
      </c>
      <c r="P111" s="23" t="s">
        <v>107</v>
      </c>
      <c r="Q111" s="5">
        <v>26</v>
      </c>
      <c r="S111" s="126">
        <v>16000</v>
      </c>
      <c r="T111" s="127">
        <v>3500</v>
      </c>
    </row>
    <row r="112" spans="1:27" ht="20.100000000000001" customHeight="1">
      <c r="A112" s="38"/>
      <c r="B112" s="24"/>
      <c r="C112" s="40" t="s">
        <v>336</v>
      </c>
      <c r="F112" s="139">
        <f>F111+(S111*S112)</f>
        <v>131054</v>
      </c>
      <c r="G112" s="139">
        <f>G111+(T111*T112)</f>
        <v>52126</v>
      </c>
      <c r="I112" s="36"/>
      <c r="N112" s="22"/>
      <c r="O112" s="19" t="s">
        <v>198</v>
      </c>
      <c r="P112" s="26" t="s">
        <v>259</v>
      </c>
      <c r="Q112" s="5"/>
      <c r="S112" s="126">
        <v>5</v>
      </c>
      <c r="T112" s="127">
        <v>5</v>
      </c>
    </row>
    <row r="113" spans="1:27" s="55" customFormat="1" ht="20.100000000000001" customHeight="1">
      <c r="A113" s="39">
        <v>182</v>
      </c>
      <c r="B113" s="113" t="s">
        <v>822</v>
      </c>
      <c r="C113" s="31" t="s">
        <v>85</v>
      </c>
      <c r="D113" s="79" t="s">
        <v>1041</v>
      </c>
      <c r="E113" s="30" t="s">
        <v>1076</v>
      </c>
      <c r="F113" s="121">
        <v>16404</v>
      </c>
      <c r="G113" s="121">
        <v>15268</v>
      </c>
      <c r="H113" s="37" t="s">
        <v>328</v>
      </c>
      <c r="I113" s="30" t="s">
        <v>1058</v>
      </c>
      <c r="J113" s="3">
        <v>820</v>
      </c>
      <c r="K113" s="3">
        <v>30</v>
      </c>
      <c r="L113" s="3">
        <v>1</v>
      </c>
      <c r="M113" s="3">
        <v>6</v>
      </c>
      <c r="N113" s="32" t="s">
        <v>1055</v>
      </c>
      <c r="O113" s="29" t="s">
        <v>418</v>
      </c>
      <c r="P113" s="33" t="s">
        <v>86</v>
      </c>
      <c r="Q113" s="7">
        <v>7</v>
      </c>
      <c r="R113" s="69"/>
      <c r="S113" s="132">
        <v>3000</v>
      </c>
      <c r="T113" s="135">
        <v>700</v>
      </c>
      <c r="U113" s="133"/>
      <c r="V113" s="133"/>
      <c r="W113" s="134"/>
      <c r="X113" s="134"/>
      <c r="Y113" s="134"/>
      <c r="Z113" s="134"/>
      <c r="AA113" s="134"/>
    </row>
    <row r="114" spans="1:27" s="55" customFormat="1" ht="20.100000000000001" customHeight="1">
      <c r="A114" s="39"/>
      <c r="B114" s="28"/>
      <c r="C114" s="42" t="s">
        <v>336</v>
      </c>
      <c r="D114" s="30"/>
      <c r="E114" s="30"/>
      <c r="F114" s="140">
        <f>F113+(S113*S114)</f>
        <v>31404</v>
      </c>
      <c r="G114" s="140">
        <f>G113+(T113*T114)</f>
        <v>18768</v>
      </c>
      <c r="H114" s="30"/>
      <c r="I114" s="30"/>
      <c r="J114" s="3"/>
      <c r="K114" s="3"/>
      <c r="L114" s="3"/>
      <c r="M114" s="3"/>
      <c r="N114" s="32"/>
      <c r="O114" s="29" t="s">
        <v>187</v>
      </c>
      <c r="P114" s="35" t="s">
        <v>260</v>
      </c>
      <c r="Q114" s="7"/>
      <c r="R114" s="69"/>
      <c r="S114" s="132">
        <v>5</v>
      </c>
      <c r="T114" s="135">
        <v>5</v>
      </c>
      <c r="U114" s="133"/>
      <c r="V114" s="133"/>
      <c r="W114" s="134"/>
      <c r="X114" s="134"/>
      <c r="Y114" s="134"/>
      <c r="Z114" s="134"/>
      <c r="AA114" s="134"/>
    </row>
    <row r="115" spans="1:27" ht="20.100000000000001" customHeight="1">
      <c r="A115" s="38">
        <v>185</v>
      </c>
      <c r="B115" s="114" t="s">
        <v>822</v>
      </c>
      <c r="C115" s="21" t="s">
        <v>188</v>
      </c>
      <c r="D115" s="101" t="s">
        <v>1057</v>
      </c>
      <c r="E115" s="20" t="s">
        <v>1039</v>
      </c>
      <c r="F115" s="120">
        <v>139336</v>
      </c>
      <c r="G115" s="120">
        <v>2152</v>
      </c>
      <c r="H115" s="36" t="s">
        <v>328</v>
      </c>
      <c r="I115" s="36" t="s">
        <v>330</v>
      </c>
      <c r="J115" s="2">
        <v>1070</v>
      </c>
      <c r="K115" s="2">
        <v>50</v>
      </c>
      <c r="L115" s="2">
        <v>0</v>
      </c>
      <c r="M115" s="2">
        <v>2</v>
      </c>
      <c r="N115" s="22" t="s">
        <v>1055</v>
      </c>
      <c r="O115" s="19" t="s">
        <v>400</v>
      </c>
      <c r="P115" s="44" t="s">
        <v>419</v>
      </c>
      <c r="Q115" s="9" t="s">
        <v>565</v>
      </c>
      <c r="S115" s="126">
        <v>15000</v>
      </c>
      <c r="T115" s="127">
        <v>1500</v>
      </c>
      <c r="U115" s="131"/>
      <c r="V115" s="131"/>
    </row>
    <row r="116" spans="1:27" ht="20.100000000000001" customHeight="1">
      <c r="A116" s="38"/>
      <c r="B116" s="24"/>
      <c r="C116" s="25" t="s">
        <v>420</v>
      </c>
      <c r="F116" s="139">
        <f>F115+(S115*S116)</f>
        <v>214336</v>
      </c>
      <c r="G116" s="139">
        <f>G115+(T115*T116)</f>
        <v>9652</v>
      </c>
      <c r="N116" s="22"/>
      <c r="O116" s="19" t="s">
        <v>185</v>
      </c>
      <c r="P116" s="26" t="s">
        <v>261</v>
      </c>
      <c r="Q116" s="6">
        <v>25</v>
      </c>
      <c r="R116" s="67">
        <v>-10</v>
      </c>
      <c r="S116" s="126">
        <v>5</v>
      </c>
      <c r="T116" s="127">
        <v>5</v>
      </c>
      <c r="U116" s="131"/>
      <c r="V116" s="131"/>
    </row>
    <row r="117" spans="1:27" s="55" customFormat="1" ht="20.100000000000001" customHeight="1">
      <c r="A117" s="39">
        <v>186</v>
      </c>
      <c r="B117" s="113" t="s">
        <v>822</v>
      </c>
      <c r="C117" s="31" t="s">
        <v>67</v>
      </c>
      <c r="D117" s="117" t="s">
        <v>1040</v>
      </c>
      <c r="E117" s="30" t="s">
        <v>1037</v>
      </c>
      <c r="F117" s="121">
        <v>98448</v>
      </c>
      <c r="G117" s="121">
        <v>23620</v>
      </c>
      <c r="H117" s="30" t="s">
        <v>1058</v>
      </c>
      <c r="I117" s="37" t="s">
        <v>328</v>
      </c>
      <c r="J117" s="3">
        <v>860</v>
      </c>
      <c r="K117" s="3">
        <v>50</v>
      </c>
      <c r="L117" s="3">
        <v>2</v>
      </c>
      <c r="M117" s="3">
        <v>3</v>
      </c>
      <c r="N117" s="32" t="s">
        <v>1055</v>
      </c>
      <c r="O117" s="29" t="s">
        <v>391</v>
      </c>
      <c r="P117" s="43" t="s">
        <v>421</v>
      </c>
      <c r="Q117" s="7">
        <v>36</v>
      </c>
      <c r="R117" s="69"/>
      <c r="S117" s="132">
        <v>10000</v>
      </c>
      <c r="T117" s="135">
        <v>2400</v>
      </c>
      <c r="U117" s="134"/>
      <c r="V117" s="134"/>
      <c r="W117" s="134"/>
      <c r="X117" s="134"/>
      <c r="Y117" s="134"/>
      <c r="Z117" s="134"/>
      <c r="AA117" s="134"/>
    </row>
    <row r="118" spans="1:27" s="55" customFormat="1" ht="20.100000000000001" customHeight="1">
      <c r="A118" s="39"/>
      <c r="B118" s="28"/>
      <c r="C118" s="50" t="s">
        <v>422</v>
      </c>
      <c r="D118" s="37"/>
      <c r="E118" s="30"/>
      <c r="F118" s="140">
        <f>F117+(S117*S118)</f>
        <v>148448</v>
      </c>
      <c r="G118" s="140">
        <f>G117+(T117*T118)</f>
        <v>35620</v>
      </c>
      <c r="H118" s="30"/>
      <c r="I118" s="37"/>
      <c r="J118" s="3"/>
      <c r="K118" s="3"/>
      <c r="L118" s="3"/>
      <c r="M118" s="3"/>
      <c r="N118" s="32"/>
      <c r="O118" s="29" t="s">
        <v>187</v>
      </c>
      <c r="P118" s="35" t="s">
        <v>306</v>
      </c>
      <c r="Q118" s="8">
        <v>31</v>
      </c>
      <c r="R118" s="69">
        <v>-5</v>
      </c>
      <c r="S118" s="132">
        <v>5</v>
      </c>
      <c r="T118" s="135">
        <v>5</v>
      </c>
      <c r="U118" s="134"/>
      <c r="V118" s="134"/>
      <c r="W118" s="134"/>
      <c r="X118" s="134"/>
      <c r="Y118" s="134"/>
      <c r="Z118" s="134"/>
      <c r="AA118" s="134"/>
    </row>
    <row r="119" spans="1:27" ht="20.100000000000001" customHeight="1">
      <c r="A119" s="38">
        <v>189</v>
      </c>
      <c r="B119" s="114" t="s">
        <v>822</v>
      </c>
      <c r="C119" s="21" t="s">
        <v>108</v>
      </c>
      <c r="D119" s="102" t="s">
        <v>1040</v>
      </c>
      <c r="E119" s="20" t="s">
        <v>1038</v>
      </c>
      <c r="F119" s="120">
        <v>39933</v>
      </c>
      <c r="G119" s="120">
        <v>5499</v>
      </c>
      <c r="H119" s="20" t="s">
        <v>1058</v>
      </c>
      <c r="I119" s="36" t="s">
        <v>330</v>
      </c>
      <c r="J119" s="2">
        <v>600</v>
      </c>
      <c r="K119" s="2">
        <v>10</v>
      </c>
      <c r="L119" s="2">
        <v>4</v>
      </c>
      <c r="M119" s="2">
        <v>3</v>
      </c>
      <c r="N119" s="22" t="s">
        <v>1055</v>
      </c>
      <c r="O119" s="19" t="s">
        <v>423</v>
      </c>
      <c r="P119" s="44" t="s">
        <v>424</v>
      </c>
      <c r="Q119" s="5">
        <v>36</v>
      </c>
      <c r="S119" s="126">
        <v>4500</v>
      </c>
      <c r="T119" s="127">
        <v>600</v>
      </c>
    </row>
    <row r="120" spans="1:27" ht="20.100000000000001" customHeight="1">
      <c r="A120" s="38"/>
      <c r="B120" s="24"/>
      <c r="C120" s="40" t="s">
        <v>336</v>
      </c>
      <c r="D120" s="36"/>
      <c r="F120" s="139">
        <f>F119+(S119*S120)</f>
        <v>62433</v>
      </c>
      <c r="G120" s="139">
        <f>G119+(T119*T120)</f>
        <v>8499</v>
      </c>
      <c r="I120" s="36"/>
      <c r="N120" s="22"/>
      <c r="O120" s="19" t="s">
        <v>187</v>
      </c>
      <c r="P120" s="26" t="s">
        <v>262</v>
      </c>
      <c r="Q120" s="6">
        <v>26</v>
      </c>
      <c r="R120" s="67">
        <v>-10</v>
      </c>
      <c r="S120" s="126">
        <v>5</v>
      </c>
      <c r="T120" s="127">
        <v>5</v>
      </c>
    </row>
    <row r="121" spans="1:27" s="55" customFormat="1" ht="20.100000000000001" customHeight="1">
      <c r="A121" s="39">
        <v>190</v>
      </c>
      <c r="B121" s="113" t="s">
        <v>822</v>
      </c>
      <c r="C121" s="31" t="s">
        <v>68</v>
      </c>
      <c r="D121" s="118" t="s">
        <v>1057</v>
      </c>
      <c r="E121" s="30" t="s">
        <v>1037</v>
      </c>
      <c r="F121" s="121">
        <v>114271</v>
      </c>
      <c r="G121" s="121">
        <v>50776</v>
      </c>
      <c r="H121" s="37" t="s">
        <v>330</v>
      </c>
      <c r="I121" s="37" t="s">
        <v>324</v>
      </c>
      <c r="J121" s="3">
        <v>810</v>
      </c>
      <c r="K121" s="3">
        <v>99</v>
      </c>
      <c r="L121" s="3">
        <v>0</v>
      </c>
      <c r="M121" s="3">
        <v>1</v>
      </c>
      <c r="N121" s="32" t="s">
        <v>1055</v>
      </c>
      <c r="O121" s="29" t="s">
        <v>357</v>
      </c>
      <c r="P121" s="33" t="s">
        <v>69</v>
      </c>
      <c r="Q121" s="7">
        <v>26</v>
      </c>
      <c r="R121" s="69"/>
      <c r="S121" s="132">
        <v>12000</v>
      </c>
      <c r="T121" s="135">
        <v>600</v>
      </c>
      <c r="U121" s="134"/>
      <c r="V121" s="134"/>
      <c r="W121" s="134"/>
      <c r="X121" s="134"/>
      <c r="Y121" s="134"/>
      <c r="Z121" s="134"/>
      <c r="AA121" s="134"/>
    </row>
    <row r="122" spans="1:27" s="55" customFormat="1" ht="20.100000000000001" customHeight="1">
      <c r="A122" s="39"/>
      <c r="B122" s="28"/>
      <c r="C122" s="42" t="s">
        <v>336</v>
      </c>
      <c r="D122" s="30"/>
      <c r="E122" s="30"/>
      <c r="F122" s="140">
        <f>F121+(S121*S122)</f>
        <v>174271</v>
      </c>
      <c r="G122" s="140">
        <f>G121+(T121*T122)</f>
        <v>53776</v>
      </c>
      <c r="H122" s="37"/>
      <c r="I122" s="37"/>
      <c r="J122" s="3"/>
      <c r="K122" s="3"/>
      <c r="L122" s="3"/>
      <c r="M122" s="3"/>
      <c r="N122" s="32"/>
      <c r="O122" s="29" t="s">
        <v>187</v>
      </c>
      <c r="P122" s="35" t="s">
        <v>307</v>
      </c>
      <c r="Q122" s="8">
        <v>21</v>
      </c>
      <c r="R122" s="69">
        <v>-5</v>
      </c>
      <c r="S122" s="132">
        <v>5</v>
      </c>
      <c r="T122" s="135">
        <v>5</v>
      </c>
      <c r="U122" s="134"/>
      <c r="V122" s="134"/>
      <c r="W122" s="134"/>
      <c r="X122" s="134"/>
      <c r="Y122" s="134"/>
      <c r="Z122" s="134"/>
      <c r="AA122" s="134"/>
    </row>
    <row r="123" spans="1:27" s="70" customFormat="1" ht="20.100000000000001" customHeight="1">
      <c r="A123" s="38">
        <v>193</v>
      </c>
      <c r="B123" s="114" t="s">
        <v>822</v>
      </c>
      <c r="C123" s="21" t="s">
        <v>14</v>
      </c>
      <c r="D123" s="101" t="s">
        <v>1057</v>
      </c>
      <c r="E123" s="20" t="s">
        <v>1036</v>
      </c>
      <c r="F123" s="120">
        <v>169846</v>
      </c>
      <c r="G123" s="120">
        <v>21894</v>
      </c>
      <c r="H123" s="20" t="s">
        <v>1058</v>
      </c>
      <c r="I123" s="36" t="s">
        <v>330</v>
      </c>
      <c r="J123" s="2">
        <v>940</v>
      </c>
      <c r="K123" s="2">
        <v>60</v>
      </c>
      <c r="L123" s="2">
        <v>3</v>
      </c>
      <c r="M123" s="2">
        <v>1</v>
      </c>
      <c r="N123" s="22" t="s">
        <v>1055</v>
      </c>
      <c r="O123" s="19" t="s">
        <v>425</v>
      </c>
      <c r="P123" s="23" t="s">
        <v>426</v>
      </c>
      <c r="Q123" s="5">
        <v>31</v>
      </c>
      <c r="R123" s="67"/>
      <c r="S123" s="126">
        <v>29000</v>
      </c>
      <c r="T123" s="127">
        <v>2300</v>
      </c>
      <c r="U123" s="128"/>
      <c r="V123" s="128"/>
      <c r="W123" s="128"/>
      <c r="X123" s="128"/>
      <c r="Y123" s="136"/>
      <c r="Z123" s="136"/>
      <c r="AA123" s="136"/>
    </row>
    <row r="124" spans="1:27" s="70" customFormat="1" ht="20.100000000000001" customHeight="1">
      <c r="A124" s="38"/>
      <c r="B124" s="24"/>
      <c r="C124" s="40" t="s">
        <v>336</v>
      </c>
      <c r="D124" s="20"/>
      <c r="E124" s="20"/>
      <c r="F124" s="139">
        <f>F123+(S123*S124)</f>
        <v>314846</v>
      </c>
      <c r="G124" s="139">
        <f>G123+(T123*T124)</f>
        <v>33394</v>
      </c>
      <c r="H124" s="20"/>
      <c r="I124" s="36"/>
      <c r="J124" s="2"/>
      <c r="K124" s="2"/>
      <c r="L124" s="2"/>
      <c r="M124" s="2"/>
      <c r="N124" s="22"/>
      <c r="O124" s="19" t="s">
        <v>191</v>
      </c>
      <c r="P124" s="26" t="s">
        <v>263</v>
      </c>
      <c r="Q124" s="6">
        <v>26</v>
      </c>
      <c r="R124" s="67">
        <v>-5</v>
      </c>
      <c r="S124" s="126">
        <v>5</v>
      </c>
      <c r="T124" s="127">
        <v>5</v>
      </c>
      <c r="U124" s="128"/>
      <c r="V124" s="128"/>
      <c r="W124" s="128"/>
      <c r="X124" s="128"/>
      <c r="Y124" s="136"/>
      <c r="Z124" s="136"/>
      <c r="AA124" s="136"/>
    </row>
    <row r="125" spans="1:27" s="71" customFormat="1" ht="20.100000000000001" customHeight="1">
      <c r="A125" s="39">
        <v>196</v>
      </c>
      <c r="B125" s="113" t="s">
        <v>822</v>
      </c>
      <c r="C125" s="31" t="s">
        <v>87</v>
      </c>
      <c r="D125" s="79" t="s">
        <v>1041</v>
      </c>
      <c r="E125" s="30" t="s">
        <v>1076</v>
      </c>
      <c r="F125" s="121">
        <v>40083</v>
      </c>
      <c r="G125" s="121">
        <v>5470</v>
      </c>
      <c r="H125" s="37" t="s">
        <v>330</v>
      </c>
      <c r="I125" s="37" t="s">
        <v>328</v>
      </c>
      <c r="J125" s="3">
        <v>1600</v>
      </c>
      <c r="K125" s="3">
        <v>50</v>
      </c>
      <c r="L125" s="3">
        <v>0</v>
      </c>
      <c r="M125" s="3">
        <v>5</v>
      </c>
      <c r="N125" s="32" t="s">
        <v>1055</v>
      </c>
      <c r="O125" s="29" t="s">
        <v>366</v>
      </c>
      <c r="P125" s="33" t="s">
        <v>338</v>
      </c>
      <c r="Q125" s="7">
        <v>36</v>
      </c>
      <c r="R125" s="69"/>
      <c r="S125" s="132">
        <v>5000</v>
      </c>
      <c r="T125" s="135">
        <v>600</v>
      </c>
      <c r="U125" s="134"/>
      <c r="V125" s="134"/>
      <c r="W125" s="134"/>
      <c r="X125" s="134"/>
      <c r="Y125" s="137"/>
      <c r="Z125" s="137"/>
      <c r="AA125" s="137"/>
    </row>
    <row r="126" spans="1:27" s="71" customFormat="1" ht="20.100000000000001" customHeight="1">
      <c r="A126" s="39"/>
      <c r="B126" s="28"/>
      <c r="C126" s="34" t="s">
        <v>427</v>
      </c>
      <c r="D126" s="30"/>
      <c r="E126" s="30"/>
      <c r="F126" s="140">
        <f>F125+(S125*S126)</f>
        <v>65083</v>
      </c>
      <c r="G126" s="140">
        <f>G125+(T125*T126)</f>
        <v>8470</v>
      </c>
      <c r="H126" s="37"/>
      <c r="I126" s="37"/>
      <c r="J126" s="3"/>
      <c r="K126" s="3"/>
      <c r="L126" s="3"/>
      <c r="M126" s="3"/>
      <c r="N126" s="32"/>
      <c r="O126" s="29" t="s">
        <v>185</v>
      </c>
      <c r="P126" s="35" t="s">
        <v>308</v>
      </c>
      <c r="Q126" s="8">
        <v>26</v>
      </c>
      <c r="R126" s="69">
        <v>-10</v>
      </c>
      <c r="S126" s="132">
        <v>5</v>
      </c>
      <c r="T126" s="135">
        <v>5</v>
      </c>
      <c r="U126" s="134"/>
      <c r="V126" s="134"/>
      <c r="W126" s="134"/>
      <c r="X126" s="134"/>
      <c r="Y126" s="137"/>
      <c r="Z126" s="137"/>
      <c r="AA126" s="137"/>
    </row>
    <row r="127" spans="1:27" s="70" customFormat="1" ht="20.100000000000001" customHeight="1">
      <c r="A127" s="38">
        <v>197</v>
      </c>
      <c r="B127" s="114" t="s">
        <v>822</v>
      </c>
      <c r="C127" s="19" t="s">
        <v>201</v>
      </c>
      <c r="D127" s="101" t="s">
        <v>1057</v>
      </c>
      <c r="E127" s="20" t="s">
        <v>1039</v>
      </c>
      <c r="F127" s="120">
        <v>49692</v>
      </c>
      <c r="G127" s="120">
        <v>5947</v>
      </c>
      <c r="H127" s="36" t="s">
        <v>330</v>
      </c>
      <c r="I127" s="36" t="s">
        <v>330</v>
      </c>
      <c r="J127" s="2">
        <v>350</v>
      </c>
      <c r="K127" s="2">
        <v>40</v>
      </c>
      <c r="L127" s="2">
        <v>0</v>
      </c>
      <c r="M127" s="2">
        <v>1</v>
      </c>
      <c r="N127" s="22" t="s">
        <v>1055</v>
      </c>
      <c r="O127" s="19" t="s">
        <v>428</v>
      </c>
      <c r="P127" s="44" t="s">
        <v>429</v>
      </c>
      <c r="Q127" s="5">
        <v>6</v>
      </c>
      <c r="R127" s="67"/>
      <c r="S127" s="126">
        <v>5500</v>
      </c>
      <c r="T127" s="127">
        <v>600</v>
      </c>
      <c r="U127" s="128"/>
      <c r="V127" s="128"/>
      <c r="W127" s="128"/>
      <c r="X127" s="128"/>
      <c r="Y127" s="136"/>
      <c r="Z127" s="136"/>
      <c r="AA127" s="136"/>
    </row>
    <row r="128" spans="1:27" s="70" customFormat="1" ht="20.100000000000001" customHeight="1">
      <c r="A128" s="38"/>
      <c r="B128" s="24"/>
      <c r="C128" s="40" t="s">
        <v>336</v>
      </c>
      <c r="D128" s="20"/>
      <c r="E128" s="20"/>
      <c r="F128" s="139">
        <f>F127+(S127*S128)</f>
        <v>77192</v>
      </c>
      <c r="G128" s="139">
        <f>G127+(T127*T128)</f>
        <v>8947</v>
      </c>
      <c r="H128" s="36"/>
      <c r="I128" s="36"/>
      <c r="J128" s="2"/>
      <c r="K128" s="2"/>
      <c r="L128" s="2"/>
      <c r="M128" s="2"/>
      <c r="N128" s="22"/>
      <c r="O128" s="19" t="s">
        <v>187</v>
      </c>
      <c r="P128" s="26" t="s">
        <v>264</v>
      </c>
      <c r="Q128" s="5"/>
      <c r="R128" s="67"/>
      <c r="S128" s="126">
        <v>5</v>
      </c>
      <c r="T128" s="127">
        <v>5</v>
      </c>
      <c r="U128" s="128"/>
      <c r="V128" s="128"/>
      <c r="W128" s="128"/>
      <c r="X128" s="128"/>
      <c r="Y128" s="136"/>
      <c r="Z128" s="136"/>
      <c r="AA128" s="136"/>
    </row>
    <row r="129" spans="1:27" s="71" customFormat="1" ht="20.100000000000001" customHeight="1">
      <c r="A129" s="39">
        <v>198</v>
      </c>
      <c r="B129" s="113" t="s">
        <v>822</v>
      </c>
      <c r="C129" s="31" t="s">
        <v>109</v>
      </c>
      <c r="D129" s="117" t="s">
        <v>1040</v>
      </c>
      <c r="E129" s="30" t="s">
        <v>1038</v>
      </c>
      <c r="F129" s="121">
        <v>22768</v>
      </c>
      <c r="G129" s="121">
        <v>18930</v>
      </c>
      <c r="H129" s="37" t="s">
        <v>342</v>
      </c>
      <c r="I129" s="30" t="s">
        <v>1058</v>
      </c>
      <c r="J129" s="3">
        <v>900</v>
      </c>
      <c r="K129" s="3">
        <v>50</v>
      </c>
      <c r="L129" s="3">
        <v>3</v>
      </c>
      <c r="M129" s="3">
        <v>4</v>
      </c>
      <c r="N129" s="32" t="s">
        <v>1055</v>
      </c>
      <c r="O129" s="29" t="s">
        <v>430</v>
      </c>
      <c r="P129" s="33" t="s">
        <v>431</v>
      </c>
      <c r="Q129" s="7">
        <v>26</v>
      </c>
      <c r="R129" s="69"/>
      <c r="S129" s="132">
        <v>15000</v>
      </c>
      <c r="T129" s="135">
        <v>2000</v>
      </c>
      <c r="U129" s="134"/>
      <c r="V129" s="134"/>
      <c r="W129" s="134"/>
      <c r="X129" s="134"/>
      <c r="Y129" s="137"/>
      <c r="Z129" s="137"/>
      <c r="AA129" s="137"/>
    </row>
    <row r="130" spans="1:27" s="71" customFormat="1" ht="20.100000000000001" customHeight="1">
      <c r="A130" s="39"/>
      <c r="B130" s="28"/>
      <c r="C130" s="42" t="s">
        <v>336</v>
      </c>
      <c r="D130" s="37"/>
      <c r="E130" s="30"/>
      <c r="F130" s="140">
        <f>F129+(S129*S130)</f>
        <v>97768</v>
      </c>
      <c r="G130" s="140">
        <f>G129+(T129*T130)</f>
        <v>28930</v>
      </c>
      <c r="H130" s="37"/>
      <c r="I130" s="30"/>
      <c r="J130" s="3"/>
      <c r="K130" s="3"/>
      <c r="L130" s="3"/>
      <c r="M130" s="3"/>
      <c r="N130" s="32"/>
      <c r="O130" s="29" t="s">
        <v>199</v>
      </c>
      <c r="P130" s="35" t="s">
        <v>265</v>
      </c>
      <c r="Q130" s="7"/>
      <c r="R130" s="69"/>
      <c r="S130" s="132">
        <v>5</v>
      </c>
      <c r="T130" s="135">
        <v>5</v>
      </c>
      <c r="U130" s="134"/>
      <c r="V130" s="134"/>
      <c r="W130" s="134"/>
      <c r="X130" s="134"/>
      <c r="Y130" s="137"/>
      <c r="Z130" s="137"/>
      <c r="AA130" s="137"/>
    </row>
    <row r="131" spans="1:27" s="70" customFormat="1" ht="20.100000000000001" customHeight="1">
      <c r="A131" s="38">
        <v>199</v>
      </c>
      <c r="B131" s="114" t="s">
        <v>822</v>
      </c>
      <c r="C131" s="21" t="s">
        <v>70</v>
      </c>
      <c r="D131" s="101" t="s">
        <v>1057</v>
      </c>
      <c r="E131" s="20" t="s">
        <v>1037</v>
      </c>
      <c r="F131" s="120">
        <v>170637</v>
      </c>
      <c r="G131" s="120">
        <v>32665</v>
      </c>
      <c r="H131" s="36" t="s">
        <v>324</v>
      </c>
      <c r="I131" s="36" t="s">
        <v>328</v>
      </c>
      <c r="J131" s="2">
        <v>2700</v>
      </c>
      <c r="K131" s="2">
        <v>80</v>
      </c>
      <c r="L131" s="2">
        <v>4</v>
      </c>
      <c r="M131" s="2">
        <v>2</v>
      </c>
      <c r="N131" s="22" t="s">
        <v>1055</v>
      </c>
      <c r="O131" s="19" t="s">
        <v>432</v>
      </c>
      <c r="P131" s="23" t="s">
        <v>433</v>
      </c>
      <c r="Q131" s="5">
        <v>16</v>
      </c>
      <c r="R131" s="67"/>
      <c r="S131" s="126">
        <v>30000</v>
      </c>
      <c r="T131" s="127">
        <v>600</v>
      </c>
      <c r="U131" s="128"/>
      <c r="V131" s="128"/>
      <c r="W131" s="128"/>
      <c r="X131" s="128"/>
      <c r="Y131" s="136"/>
      <c r="Z131" s="136"/>
      <c r="AA131" s="136"/>
    </row>
    <row r="132" spans="1:27" s="70" customFormat="1" ht="20.100000000000001" customHeight="1">
      <c r="A132" s="38"/>
      <c r="B132" s="24"/>
      <c r="C132" s="40" t="s">
        <v>336</v>
      </c>
      <c r="D132" s="20"/>
      <c r="E132" s="20"/>
      <c r="F132" s="139">
        <f>F131+(S131*S132)</f>
        <v>320637</v>
      </c>
      <c r="G132" s="139">
        <f>G131+(T131*T132)</f>
        <v>35665</v>
      </c>
      <c r="H132" s="36"/>
      <c r="I132" s="36"/>
      <c r="J132" s="2"/>
      <c r="K132" s="2"/>
      <c r="L132" s="2"/>
      <c r="M132" s="2"/>
      <c r="N132" s="22"/>
      <c r="O132" s="19" t="s">
        <v>187</v>
      </c>
      <c r="P132" s="26" t="s">
        <v>266</v>
      </c>
      <c r="Q132" s="5"/>
      <c r="R132" s="67"/>
      <c r="S132" s="126">
        <v>5</v>
      </c>
      <c r="T132" s="127">
        <v>5</v>
      </c>
      <c r="U132" s="128"/>
      <c r="V132" s="128"/>
      <c r="W132" s="128"/>
      <c r="X132" s="128"/>
      <c r="Y132" s="136"/>
      <c r="Z132" s="136"/>
      <c r="AA132" s="136"/>
    </row>
    <row r="133" spans="1:27" s="71" customFormat="1" ht="20.100000000000001" customHeight="1">
      <c r="A133" s="27">
        <v>202</v>
      </c>
      <c r="B133" s="113" t="s">
        <v>822</v>
      </c>
      <c r="C133" s="31" t="s">
        <v>186</v>
      </c>
      <c r="D133" s="117" t="s">
        <v>1040</v>
      </c>
      <c r="E133" s="30" t="s">
        <v>1036</v>
      </c>
      <c r="F133" s="121">
        <v>39340</v>
      </c>
      <c r="G133" s="121">
        <v>9432</v>
      </c>
      <c r="H133" s="37" t="s">
        <v>342</v>
      </c>
      <c r="I133" s="37" t="s">
        <v>324</v>
      </c>
      <c r="J133" s="3">
        <v>680</v>
      </c>
      <c r="K133" s="3">
        <v>60</v>
      </c>
      <c r="L133" s="3">
        <v>2</v>
      </c>
      <c r="M133" s="3">
        <v>3</v>
      </c>
      <c r="N133" s="32" t="s">
        <v>1055</v>
      </c>
      <c r="O133" s="29" t="s">
        <v>353</v>
      </c>
      <c r="P133" s="51" t="s">
        <v>956</v>
      </c>
      <c r="Q133" s="7">
        <v>11</v>
      </c>
      <c r="R133" s="69"/>
      <c r="S133" s="132">
        <v>4000</v>
      </c>
      <c r="T133" s="135">
        <v>950</v>
      </c>
      <c r="U133" s="134"/>
      <c r="V133" s="134"/>
      <c r="W133" s="134"/>
      <c r="X133" s="134"/>
      <c r="Y133" s="137"/>
      <c r="Z133" s="137"/>
      <c r="AA133" s="137"/>
    </row>
    <row r="134" spans="1:27" s="71" customFormat="1" ht="20.100000000000001" customHeight="1">
      <c r="A134" s="39"/>
      <c r="B134" s="28"/>
      <c r="C134" s="34" t="s">
        <v>434</v>
      </c>
      <c r="D134" s="30"/>
      <c r="E134" s="30"/>
      <c r="F134" s="140">
        <f>F133+(S133*S134)</f>
        <v>59340</v>
      </c>
      <c r="G134" s="140">
        <f>G133+(T133*T134)</f>
        <v>14182</v>
      </c>
      <c r="H134" s="37"/>
      <c r="I134" s="37"/>
      <c r="J134" s="3"/>
      <c r="K134" s="3"/>
      <c r="L134" s="3"/>
      <c r="M134" s="3"/>
      <c r="N134" s="32"/>
      <c r="O134" s="29" t="s">
        <v>185</v>
      </c>
      <c r="P134" s="35" t="s">
        <v>267</v>
      </c>
      <c r="Q134" s="7"/>
      <c r="R134" s="69"/>
      <c r="S134" s="132">
        <v>5</v>
      </c>
      <c r="T134" s="135">
        <v>5</v>
      </c>
      <c r="U134" s="134"/>
      <c r="V134" s="134"/>
      <c r="W134" s="134"/>
      <c r="X134" s="134"/>
      <c r="Y134" s="137"/>
      <c r="Z134" s="137"/>
      <c r="AA134" s="137"/>
    </row>
    <row r="135" spans="1:27" s="70" customFormat="1" ht="20.100000000000001" customHeight="1">
      <c r="A135" s="38">
        <v>203</v>
      </c>
      <c r="B135" s="114" t="s">
        <v>822</v>
      </c>
      <c r="C135" s="21" t="s">
        <v>134</v>
      </c>
      <c r="D135" s="101" t="s">
        <v>1057</v>
      </c>
      <c r="E135" s="20" t="s">
        <v>1039</v>
      </c>
      <c r="F135" s="120">
        <v>129346</v>
      </c>
      <c r="G135" s="120">
        <v>17988</v>
      </c>
      <c r="H135" s="20" t="s">
        <v>1058</v>
      </c>
      <c r="I135" s="20" t="s">
        <v>1058</v>
      </c>
      <c r="J135" s="2">
        <v>870</v>
      </c>
      <c r="K135" s="2">
        <v>50</v>
      </c>
      <c r="L135" s="2">
        <v>2</v>
      </c>
      <c r="M135" s="2">
        <v>2</v>
      </c>
      <c r="N135" s="22" t="s">
        <v>1055</v>
      </c>
      <c r="O135" s="19" t="s">
        <v>428</v>
      </c>
      <c r="P135" s="23" t="s">
        <v>435</v>
      </c>
      <c r="Q135" s="5">
        <v>26</v>
      </c>
      <c r="R135" s="67"/>
      <c r="S135" s="126">
        <v>13000</v>
      </c>
      <c r="T135" s="127">
        <v>1900</v>
      </c>
      <c r="U135" s="128"/>
      <c r="V135" s="128"/>
      <c r="W135" s="128"/>
      <c r="X135" s="128"/>
      <c r="Y135" s="136"/>
      <c r="Z135" s="136"/>
      <c r="AA135" s="136"/>
    </row>
    <row r="136" spans="1:27" s="70" customFormat="1" ht="20.100000000000001" customHeight="1">
      <c r="A136" s="38"/>
      <c r="B136" s="24"/>
      <c r="C136" s="49" t="s">
        <v>436</v>
      </c>
      <c r="D136" s="20"/>
      <c r="E136" s="20"/>
      <c r="F136" s="139">
        <f>F135+(S135*S136)</f>
        <v>194346</v>
      </c>
      <c r="G136" s="139">
        <f>G135+(T135*T136)</f>
        <v>27488</v>
      </c>
      <c r="H136" s="20"/>
      <c r="I136" s="20"/>
      <c r="J136" s="2"/>
      <c r="K136" s="2"/>
      <c r="L136" s="2"/>
      <c r="M136" s="2"/>
      <c r="N136" s="22"/>
      <c r="O136" s="19" t="s">
        <v>187</v>
      </c>
      <c r="P136" s="26" t="s">
        <v>268</v>
      </c>
      <c r="Q136" s="6">
        <v>21</v>
      </c>
      <c r="R136" s="67">
        <v>-5</v>
      </c>
      <c r="S136" s="126">
        <v>5</v>
      </c>
      <c r="T136" s="127">
        <v>5</v>
      </c>
      <c r="U136" s="128"/>
      <c r="V136" s="128"/>
      <c r="W136" s="128"/>
      <c r="X136" s="128"/>
      <c r="Y136" s="136"/>
      <c r="Z136" s="136"/>
      <c r="AA136" s="136"/>
    </row>
    <row r="137" spans="1:27" s="71" customFormat="1" ht="20.100000000000001" customHeight="1">
      <c r="A137" s="39">
        <v>204</v>
      </c>
      <c r="B137" s="113" t="s">
        <v>822</v>
      </c>
      <c r="C137" s="31" t="s">
        <v>88</v>
      </c>
      <c r="D137" s="118" t="s">
        <v>1057</v>
      </c>
      <c r="E137" s="30" t="s">
        <v>1076</v>
      </c>
      <c r="F137" s="121">
        <v>104017</v>
      </c>
      <c r="G137" s="121">
        <v>8526</v>
      </c>
      <c r="H137" s="37" t="s">
        <v>324</v>
      </c>
      <c r="I137" s="37" t="s">
        <v>330</v>
      </c>
      <c r="J137" s="3">
        <v>870</v>
      </c>
      <c r="K137" s="3">
        <v>30</v>
      </c>
      <c r="L137" s="3">
        <v>3</v>
      </c>
      <c r="M137" s="3">
        <v>2</v>
      </c>
      <c r="N137" s="32" t="s">
        <v>1055</v>
      </c>
      <c r="O137" s="29" t="s">
        <v>325</v>
      </c>
      <c r="P137" s="43" t="s">
        <v>437</v>
      </c>
      <c r="Q137" s="12" t="s">
        <v>754</v>
      </c>
      <c r="R137" s="69"/>
      <c r="S137" s="132">
        <v>17000</v>
      </c>
      <c r="T137" s="135">
        <v>900</v>
      </c>
      <c r="U137" s="134"/>
      <c r="V137" s="134"/>
      <c r="W137" s="134"/>
      <c r="X137" s="134"/>
      <c r="Y137" s="137"/>
      <c r="Z137" s="137"/>
      <c r="AA137" s="137"/>
    </row>
    <row r="138" spans="1:27" s="71" customFormat="1" ht="20.100000000000001" customHeight="1">
      <c r="A138" s="39"/>
      <c r="B138" s="28"/>
      <c r="C138" s="42" t="s">
        <v>336</v>
      </c>
      <c r="D138" s="30"/>
      <c r="E138" s="30"/>
      <c r="F138" s="140">
        <f>F137+(S137*S138)</f>
        <v>189017</v>
      </c>
      <c r="G138" s="140">
        <f>G137+(T137*T138)</f>
        <v>13026</v>
      </c>
      <c r="H138" s="37"/>
      <c r="I138" s="37"/>
      <c r="J138" s="3"/>
      <c r="K138" s="3"/>
      <c r="L138" s="3"/>
      <c r="M138" s="3"/>
      <c r="N138" s="32"/>
      <c r="O138" s="29" t="s">
        <v>187</v>
      </c>
      <c r="P138" s="35" t="s">
        <v>269</v>
      </c>
      <c r="Q138" s="7"/>
      <c r="R138" s="69"/>
      <c r="S138" s="132">
        <v>5</v>
      </c>
      <c r="T138" s="135">
        <v>5</v>
      </c>
      <c r="U138" s="134"/>
      <c r="V138" s="134"/>
      <c r="W138" s="134"/>
      <c r="X138" s="134"/>
      <c r="Y138" s="137"/>
      <c r="Z138" s="137"/>
      <c r="AA138" s="137"/>
    </row>
    <row r="139" spans="1:27" s="70" customFormat="1" ht="20.100000000000001" customHeight="1">
      <c r="A139" s="38">
        <v>205</v>
      </c>
      <c r="B139" s="114" t="s">
        <v>822</v>
      </c>
      <c r="C139" s="21" t="s">
        <v>136</v>
      </c>
      <c r="D139" s="119" t="s">
        <v>1041</v>
      </c>
      <c r="E139" s="20" t="s">
        <v>1039</v>
      </c>
      <c r="F139" s="120">
        <v>34899</v>
      </c>
      <c r="G139" s="120">
        <v>8622</v>
      </c>
      <c r="H139" s="20" t="s">
        <v>1058</v>
      </c>
      <c r="I139" s="20" t="s">
        <v>1058</v>
      </c>
      <c r="J139" s="2">
        <v>920</v>
      </c>
      <c r="K139" s="2">
        <v>50</v>
      </c>
      <c r="L139" s="2">
        <v>5</v>
      </c>
      <c r="M139" s="2">
        <v>5</v>
      </c>
      <c r="N139" s="22" t="s">
        <v>1055</v>
      </c>
      <c r="O139" s="19" t="s">
        <v>438</v>
      </c>
      <c r="P139" s="23" t="s">
        <v>439</v>
      </c>
      <c r="Q139" s="5">
        <v>46</v>
      </c>
      <c r="R139" s="67"/>
      <c r="S139" s="126">
        <v>13000</v>
      </c>
      <c r="T139" s="127">
        <v>900</v>
      </c>
      <c r="U139" s="128"/>
      <c r="V139" s="128"/>
      <c r="W139" s="128"/>
      <c r="X139" s="128"/>
      <c r="Y139" s="136"/>
      <c r="Z139" s="136"/>
      <c r="AA139" s="136"/>
    </row>
    <row r="140" spans="1:27" s="70" customFormat="1" ht="20.100000000000001" customHeight="1">
      <c r="A140" s="38"/>
      <c r="B140" s="24"/>
      <c r="C140" s="40" t="s">
        <v>336</v>
      </c>
      <c r="D140" s="20"/>
      <c r="E140" s="20"/>
      <c r="F140" s="139">
        <f>F139+(S139*S140)</f>
        <v>99899</v>
      </c>
      <c r="G140" s="139">
        <f>G139+(T139*T140)</f>
        <v>13122</v>
      </c>
      <c r="H140" s="20"/>
      <c r="I140" s="20"/>
      <c r="J140" s="2"/>
      <c r="K140" s="2"/>
      <c r="L140" s="2"/>
      <c r="M140" s="2"/>
      <c r="N140" s="22"/>
      <c r="O140" s="19" t="s">
        <v>187</v>
      </c>
      <c r="P140" s="26" t="s">
        <v>270</v>
      </c>
      <c r="Q140" s="6">
        <v>36</v>
      </c>
      <c r="R140" s="67">
        <v>-10</v>
      </c>
      <c r="S140" s="126">
        <v>5</v>
      </c>
      <c r="T140" s="126">
        <v>5</v>
      </c>
      <c r="U140" s="128"/>
      <c r="V140" s="128"/>
      <c r="W140" s="128"/>
      <c r="X140" s="128"/>
      <c r="Y140" s="136"/>
      <c r="Z140" s="136"/>
      <c r="AA140" s="136"/>
    </row>
    <row r="141" spans="1:27" s="71" customFormat="1" ht="20.100000000000001" customHeight="1">
      <c r="A141" s="27">
        <v>206</v>
      </c>
      <c r="B141" s="113" t="s">
        <v>822</v>
      </c>
      <c r="C141" s="29" t="s">
        <v>448</v>
      </c>
      <c r="D141" s="118" t="s">
        <v>1057</v>
      </c>
      <c r="E141" s="30" t="s">
        <v>1036</v>
      </c>
      <c r="F141" s="121">
        <v>477796</v>
      </c>
      <c r="G141" s="121">
        <v>3265</v>
      </c>
      <c r="H141" s="37" t="s">
        <v>330</v>
      </c>
      <c r="I141" s="37" t="s">
        <v>330</v>
      </c>
      <c r="J141" s="3">
        <v>1100</v>
      </c>
      <c r="K141" s="3">
        <v>40</v>
      </c>
      <c r="L141" s="3">
        <v>1</v>
      </c>
      <c r="M141" s="3">
        <v>1</v>
      </c>
      <c r="N141" s="32" t="s">
        <v>1055</v>
      </c>
      <c r="O141" s="29" t="s">
        <v>440</v>
      </c>
      <c r="P141" s="51" t="s">
        <v>174</v>
      </c>
      <c r="Q141" s="7">
        <v>5</v>
      </c>
      <c r="R141" s="69"/>
      <c r="S141" s="132">
        <v>50000</v>
      </c>
      <c r="T141" s="132">
        <v>500</v>
      </c>
      <c r="U141" s="134"/>
      <c r="V141" s="134"/>
      <c r="W141" s="134"/>
      <c r="X141" s="134"/>
      <c r="Y141" s="137"/>
      <c r="Z141" s="137"/>
      <c r="AA141" s="137"/>
    </row>
    <row r="142" spans="1:27" s="71" customFormat="1" ht="20.100000000000001" customHeight="1">
      <c r="A142" s="27"/>
      <c r="B142" s="28"/>
      <c r="C142" s="42" t="s">
        <v>336</v>
      </c>
      <c r="D142" s="30"/>
      <c r="E142" s="30"/>
      <c r="F142" s="140">
        <f>F141+(S141*S142)</f>
        <v>727796</v>
      </c>
      <c r="G142" s="140">
        <f>G141+(T141*T142)</f>
        <v>3765</v>
      </c>
      <c r="H142" s="37"/>
      <c r="I142" s="37"/>
      <c r="J142" s="3"/>
      <c r="K142" s="3"/>
      <c r="L142" s="3"/>
      <c r="M142" s="3"/>
      <c r="N142" s="32"/>
      <c r="O142" s="29" t="s">
        <v>187</v>
      </c>
      <c r="P142" s="35" t="s">
        <v>449</v>
      </c>
      <c r="Q142" s="7"/>
      <c r="R142" s="69"/>
      <c r="S142" s="132">
        <v>5</v>
      </c>
      <c r="T142" s="188">
        <v>1</v>
      </c>
      <c r="U142" s="189" t="s">
        <v>450</v>
      </c>
      <c r="V142" s="134"/>
      <c r="W142" s="134"/>
      <c r="X142" s="134"/>
      <c r="Y142" s="137"/>
      <c r="Z142" s="137"/>
      <c r="AA142" s="137"/>
    </row>
    <row r="143" spans="1:27" s="70" customFormat="1" ht="20.100000000000001" customHeight="1">
      <c r="A143" s="18">
        <v>209</v>
      </c>
      <c r="B143" s="114" t="s">
        <v>822</v>
      </c>
      <c r="C143" s="19" t="s">
        <v>768</v>
      </c>
      <c r="D143" s="102" t="s">
        <v>1040</v>
      </c>
      <c r="E143" s="20" t="s">
        <v>1038</v>
      </c>
      <c r="F143" s="120">
        <v>72850</v>
      </c>
      <c r="G143" s="120">
        <v>17637</v>
      </c>
      <c r="H143" s="36" t="s">
        <v>324</v>
      </c>
      <c r="I143" s="36" t="s">
        <v>342</v>
      </c>
      <c r="J143" s="2">
        <v>900</v>
      </c>
      <c r="K143" s="2">
        <v>40</v>
      </c>
      <c r="L143" s="2">
        <v>0</v>
      </c>
      <c r="M143" s="2">
        <v>3</v>
      </c>
      <c r="N143" s="22" t="s">
        <v>1055</v>
      </c>
      <c r="O143" s="19" t="s">
        <v>441</v>
      </c>
      <c r="P143" s="23" t="s">
        <v>180</v>
      </c>
      <c r="Q143" s="5">
        <v>1</v>
      </c>
      <c r="R143" s="67"/>
      <c r="S143" s="126">
        <v>7500</v>
      </c>
      <c r="T143" s="126">
        <v>1600</v>
      </c>
      <c r="U143" s="128"/>
      <c r="V143" s="128"/>
      <c r="W143" s="128"/>
      <c r="X143" s="128"/>
      <c r="Y143" s="136"/>
      <c r="Z143" s="136"/>
      <c r="AA143" s="136"/>
    </row>
    <row r="144" spans="1:27" s="70" customFormat="1" ht="20.100000000000001" customHeight="1">
      <c r="A144" s="18"/>
      <c r="B144" s="24"/>
      <c r="C144" s="25" t="s">
        <v>442</v>
      </c>
      <c r="D144" s="20"/>
      <c r="E144" s="20"/>
      <c r="F144" s="139">
        <f>F143+(S143*S144)</f>
        <v>110350</v>
      </c>
      <c r="G144" s="139">
        <f>G143+(T143*T144)</f>
        <v>25637</v>
      </c>
      <c r="H144" s="36"/>
      <c r="I144" s="36"/>
      <c r="J144" s="2"/>
      <c r="K144" s="2"/>
      <c r="L144" s="2"/>
      <c r="M144" s="2"/>
      <c r="N144" s="22"/>
      <c r="O144" s="19" t="s">
        <v>185</v>
      </c>
      <c r="P144" s="26" t="s">
        <v>769</v>
      </c>
      <c r="Q144" s="5"/>
      <c r="R144" s="67"/>
      <c r="S144" s="126">
        <v>5</v>
      </c>
      <c r="T144" s="127">
        <v>5</v>
      </c>
      <c r="U144" s="128"/>
      <c r="V144" s="128"/>
      <c r="W144" s="128"/>
      <c r="X144" s="128"/>
      <c r="Y144" s="136"/>
      <c r="Z144" s="136"/>
      <c r="AA144" s="136"/>
    </row>
    <row r="145" spans="1:27" s="71" customFormat="1" ht="20.100000000000001" customHeight="1">
      <c r="A145" s="39">
        <v>210</v>
      </c>
      <c r="B145" s="113" t="s">
        <v>822</v>
      </c>
      <c r="C145" s="31" t="s">
        <v>111</v>
      </c>
      <c r="D145" s="118" t="s">
        <v>1057</v>
      </c>
      <c r="E145" s="30" t="s">
        <v>1038</v>
      </c>
      <c r="F145" s="121">
        <v>133302</v>
      </c>
      <c r="G145" s="121">
        <v>48411</v>
      </c>
      <c r="H145" s="37" t="s">
        <v>330</v>
      </c>
      <c r="I145" s="37" t="s">
        <v>324</v>
      </c>
      <c r="J145" s="3">
        <v>1280</v>
      </c>
      <c r="K145" s="3">
        <v>50</v>
      </c>
      <c r="L145" s="3">
        <v>1</v>
      </c>
      <c r="M145" s="3">
        <v>2</v>
      </c>
      <c r="N145" s="32" t="s">
        <v>1055</v>
      </c>
      <c r="O145" s="29" t="s">
        <v>423</v>
      </c>
      <c r="P145" s="33" t="s">
        <v>443</v>
      </c>
      <c r="Q145" s="7">
        <v>8</v>
      </c>
      <c r="R145" s="69"/>
      <c r="S145" s="132">
        <v>20000</v>
      </c>
      <c r="T145" s="135">
        <v>5000</v>
      </c>
      <c r="U145" s="134"/>
      <c r="V145" s="134"/>
      <c r="W145" s="134"/>
      <c r="X145" s="134"/>
      <c r="Y145" s="137"/>
      <c r="Z145" s="137"/>
      <c r="AA145" s="137"/>
    </row>
    <row r="146" spans="1:27" s="71" customFormat="1" ht="20.100000000000001" customHeight="1">
      <c r="A146" s="39"/>
      <c r="B146" s="28"/>
      <c r="C146" s="42" t="s">
        <v>336</v>
      </c>
      <c r="D146" s="30"/>
      <c r="E146" s="30"/>
      <c r="F146" s="140">
        <f>F145+(S145*S146)</f>
        <v>233302</v>
      </c>
      <c r="G146" s="140">
        <f>G145+(T145*T146)</f>
        <v>73411</v>
      </c>
      <c r="H146" s="37"/>
      <c r="I146" s="37"/>
      <c r="J146" s="3"/>
      <c r="K146" s="3"/>
      <c r="L146" s="3"/>
      <c r="M146" s="3"/>
      <c r="N146" s="32"/>
      <c r="O146" s="29" t="s">
        <v>187</v>
      </c>
      <c r="P146" s="35" t="s">
        <v>309</v>
      </c>
      <c r="Q146" s="7"/>
      <c r="R146" s="69"/>
      <c r="S146" s="132">
        <v>5</v>
      </c>
      <c r="T146" s="135">
        <v>5</v>
      </c>
      <c r="U146" s="134"/>
      <c r="V146" s="134"/>
      <c r="W146" s="134"/>
      <c r="X146" s="134"/>
      <c r="Y146" s="137"/>
      <c r="Z146" s="137"/>
      <c r="AA146" s="137"/>
    </row>
    <row r="147" spans="1:27" s="70" customFormat="1" ht="20.100000000000001" customHeight="1">
      <c r="A147" s="38">
        <v>211</v>
      </c>
      <c r="B147" s="114" t="s">
        <v>822</v>
      </c>
      <c r="C147" s="21" t="s">
        <v>17</v>
      </c>
      <c r="D147" s="119" t="s">
        <v>1041</v>
      </c>
      <c r="E147" s="20" t="s">
        <v>1036</v>
      </c>
      <c r="F147" s="120">
        <v>30456</v>
      </c>
      <c r="G147" s="120">
        <v>5269</v>
      </c>
      <c r="H147" s="36" t="s">
        <v>330</v>
      </c>
      <c r="I147" s="36" t="s">
        <v>342</v>
      </c>
      <c r="J147" s="2">
        <v>1920</v>
      </c>
      <c r="K147" s="2">
        <v>90</v>
      </c>
      <c r="L147" s="2">
        <v>6</v>
      </c>
      <c r="M147" s="2">
        <v>6</v>
      </c>
      <c r="N147" s="22" t="s">
        <v>1055</v>
      </c>
      <c r="O147" s="19" t="s">
        <v>444</v>
      </c>
      <c r="P147" s="41" t="s">
        <v>51</v>
      </c>
      <c r="Q147" s="5">
        <v>8</v>
      </c>
      <c r="R147" s="67"/>
      <c r="S147" s="126">
        <v>20000</v>
      </c>
      <c r="T147" s="127">
        <v>600</v>
      </c>
      <c r="U147" s="128"/>
      <c r="V147" s="128"/>
      <c r="W147" s="128"/>
      <c r="X147" s="128"/>
      <c r="Y147" s="136"/>
      <c r="Z147" s="136"/>
      <c r="AA147" s="136"/>
    </row>
    <row r="148" spans="1:27" s="70" customFormat="1" ht="20.100000000000001" customHeight="1">
      <c r="A148" s="38"/>
      <c r="B148" s="24"/>
      <c r="C148" s="40" t="s">
        <v>336</v>
      </c>
      <c r="D148" s="20"/>
      <c r="E148" s="20"/>
      <c r="F148" s="139">
        <f>F147+(S147*S148)</f>
        <v>130456</v>
      </c>
      <c r="G148" s="139">
        <f>G147+(T147*T148)</f>
        <v>8269</v>
      </c>
      <c r="H148" s="36"/>
      <c r="I148" s="36"/>
      <c r="J148" s="2"/>
      <c r="K148" s="2"/>
      <c r="L148" s="2"/>
      <c r="M148" s="2"/>
      <c r="N148" s="22"/>
      <c r="O148" s="19" t="s">
        <v>187</v>
      </c>
      <c r="P148" s="26" t="s">
        <v>271</v>
      </c>
      <c r="Q148" s="6">
        <v>3</v>
      </c>
      <c r="R148" s="67">
        <v>-5</v>
      </c>
      <c r="S148" s="126">
        <v>5</v>
      </c>
      <c r="T148" s="127">
        <v>5</v>
      </c>
      <c r="U148" s="128"/>
      <c r="V148" s="128"/>
      <c r="W148" s="128"/>
      <c r="X148" s="128"/>
      <c r="Y148" s="136"/>
      <c r="Z148" s="136"/>
      <c r="AA148" s="136"/>
    </row>
    <row r="149" spans="1:27" s="71" customFormat="1" ht="20.100000000000001" customHeight="1">
      <c r="A149" s="39">
        <v>212</v>
      </c>
      <c r="B149" s="113" t="s">
        <v>822</v>
      </c>
      <c r="C149" s="31" t="s">
        <v>89</v>
      </c>
      <c r="D149" s="117" t="s">
        <v>1040</v>
      </c>
      <c r="E149" s="30" t="s">
        <v>1076</v>
      </c>
      <c r="F149" s="121">
        <v>86367</v>
      </c>
      <c r="G149" s="121">
        <v>9225</v>
      </c>
      <c r="H149" s="37" t="s">
        <v>328</v>
      </c>
      <c r="I149" s="37" t="s">
        <v>330</v>
      </c>
      <c r="J149" s="3">
        <v>670</v>
      </c>
      <c r="K149" s="3">
        <v>50</v>
      </c>
      <c r="L149" s="3">
        <v>5</v>
      </c>
      <c r="M149" s="3">
        <v>3</v>
      </c>
      <c r="N149" s="32" t="s">
        <v>1055</v>
      </c>
      <c r="O149" s="29" t="s">
        <v>396</v>
      </c>
      <c r="P149" s="43" t="s">
        <v>445</v>
      </c>
      <c r="Q149" s="10" t="s">
        <v>560</v>
      </c>
      <c r="R149" s="69"/>
      <c r="S149" s="132">
        <v>10000</v>
      </c>
      <c r="T149" s="135">
        <v>950</v>
      </c>
      <c r="U149" s="134"/>
      <c r="V149" s="134"/>
      <c r="W149" s="134"/>
      <c r="X149" s="134"/>
      <c r="Y149" s="137"/>
      <c r="Z149" s="137"/>
      <c r="AA149" s="137"/>
    </row>
    <row r="150" spans="1:27" s="71" customFormat="1" ht="20.100000000000001" customHeight="1">
      <c r="A150" s="39"/>
      <c r="B150" s="28"/>
      <c r="C150" s="42" t="s">
        <v>336</v>
      </c>
      <c r="D150" s="37"/>
      <c r="E150" s="30"/>
      <c r="F150" s="140">
        <f>F149+(S149*S150)</f>
        <v>136367</v>
      </c>
      <c r="G150" s="140">
        <f>G149+(T149*T150)</f>
        <v>13975</v>
      </c>
      <c r="H150" s="37"/>
      <c r="I150" s="37"/>
      <c r="J150" s="3"/>
      <c r="K150" s="3"/>
      <c r="L150" s="3"/>
      <c r="M150" s="3"/>
      <c r="N150" s="32"/>
      <c r="O150" s="29" t="s">
        <v>187</v>
      </c>
      <c r="P150" s="35" t="s">
        <v>310</v>
      </c>
      <c r="Q150" s="8">
        <v>10</v>
      </c>
      <c r="R150" s="69">
        <v>-15</v>
      </c>
      <c r="S150" s="132">
        <v>5</v>
      </c>
      <c r="T150" s="135">
        <v>5</v>
      </c>
      <c r="U150" s="134"/>
      <c r="V150" s="134"/>
      <c r="W150" s="134"/>
      <c r="X150" s="134"/>
      <c r="Y150" s="137"/>
      <c r="Z150" s="137"/>
      <c r="AA150" s="137"/>
    </row>
    <row r="151" spans="1:27" s="70" customFormat="1" ht="20.100000000000001" customHeight="1">
      <c r="A151" s="38">
        <v>215</v>
      </c>
      <c r="B151" s="114" t="s">
        <v>822</v>
      </c>
      <c r="C151" s="21" t="s">
        <v>72</v>
      </c>
      <c r="D151" s="102" t="s">
        <v>1040</v>
      </c>
      <c r="E151" s="20" t="s">
        <v>1037</v>
      </c>
      <c r="F151" s="120">
        <v>9496</v>
      </c>
      <c r="G151" s="120">
        <v>18195</v>
      </c>
      <c r="H151" s="36" t="s">
        <v>342</v>
      </c>
      <c r="I151" s="36" t="s">
        <v>330</v>
      </c>
      <c r="J151" s="2">
        <v>1060</v>
      </c>
      <c r="K151" s="2">
        <v>50</v>
      </c>
      <c r="L151" s="2">
        <v>1</v>
      </c>
      <c r="M151" s="2">
        <v>4</v>
      </c>
      <c r="N151" s="22" t="s">
        <v>1055</v>
      </c>
      <c r="O151" s="19" t="s">
        <v>340</v>
      </c>
      <c r="P151" s="23" t="s">
        <v>446</v>
      </c>
      <c r="Q151" s="5">
        <v>36</v>
      </c>
      <c r="R151" s="67"/>
      <c r="S151" s="126">
        <v>14000</v>
      </c>
      <c r="T151" s="127">
        <v>22000</v>
      </c>
      <c r="U151" s="128"/>
      <c r="V151" s="128"/>
      <c r="W151" s="128"/>
      <c r="X151" s="128"/>
      <c r="Y151" s="136"/>
      <c r="Z151" s="136"/>
      <c r="AA151" s="136"/>
    </row>
    <row r="152" spans="1:27" s="70" customFormat="1" ht="20.100000000000001" customHeight="1">
      <c r="A152" s="38"/>
      <c r="B152" s="24"/>
      <c r="C152" s="25" t="s">
        <v>447</v>
      </c>
      <c r="D152" s="36"/>
      <c r="E152" s="20"/>
      <c r="F152" s="139">
        <f>F151+(S151*S152)</f>
        <v>79496</v>
      </c>
      <c r="G152" s="139">
        <f>G151+(T151*T152)</f>
        <v>128195</v>
      </c>
      <c r="H152" s="36"/>
      <c r="I152" s="36"/>
      <c r="J152" s="2"/>
      <c r="K152" s="2"/>
      <c r="L152" s="2"/>
      <c r="M152" s="2"/>
      <c r="N152" s="22"/>
      <c r="O152" s="19" t="s">
        <v>185</v>
      </c>
      <c r="P152" s="26" t="s">
        <v>272</v>
      </c>
      <c r="Q152" s="6">
        <v>21</v>
      </c>
      <c r="R152" s="67"/>
      <c r="S152" s="126">
        <v>5</v>
      </c>
      <c r="T152" s="127">
        <v>5</v>
      </c>
      <c r="U152" s="128"/>
      <c r="V152" s="128"/>
      <c r="W152" s="128"/>
      <c r="X152" s="128"/>
      <c r="Y152" s="136"/>
      <c r="Z152" s="136"/>
      <c r="AA152" s="136"/>
    </row>
    <row r="153" spans="1:27" s="71" customFormat="1" ht="20.100000000000001" customHeight="1">
      <c r="A153" s="39">
        <v>216</v>
      </c>
      <c r="B153" s="113" t="s">
        <v>822</v>
      </c>
      <c r="C153" s="31" t="s">
        <v>112</v>
      </c>
      <c r="D153" s="117" t="s">
        <v>1040</v>
      </c>
      <c r="E153" s="30" t="s">
        <v>1038</v>
      </c>
      <c r="F153" s="121">
        <v>83668</v>
      </c>
      <c r="G153" s="121">
        <v>22807</v>
      </c>
      <c r="H153" s="37" t="s">
        <v>324</v>
      </c>
      <c r="I153" s="30" t="s">
        <v>1058</v>
      </c>
      <c r="J153" s="3">
        <v>1380</v>
      </c>
      <c r="K153" s="3">
        <v>80</v>
      </c>
      <c r="L153" s="3">
        <v>0</v>
      </c>
      <c r="M153" s="3">
        <v>4</v>
      </c>
      <c r="N153" s="32" t="s">
        <v>1055</v>
      </c>
      <c r="O153" s="29" t="s">
        <v>326</v>
      </c>
      <c r="P153" s="33" t="s">
        <v>113</v>
      </c>
      <c r="Q153" s="7">
        <v>7</v>
      </c>
      <c r="R153" s="69"/>
      <c r="S153" s="132">
        <v>9000</v>
      </c>
      <c r="T153" s="135">
        <v>2400</v>
      </c>
      <c r="U153" s="134"/>
      <c r="V153" s="134"/>
      <c r="W153" s="134"/>
      <c r="X153" s="134"/>
      <c r="Y153" s="137"/>
      <c r="Z153" s="137"/>
      <c r="AA153" s="137"/>
    </row>
    <row r="154" spans="1:27" s="71" customFormat="1" ht="20.100000000000001" customHeight="1">
      <c r="A154" s="39"/>
      <c r="B154" s="28"/>
      <c r="C154" s="42" t="s">
        <v>336</v>
      </c>
      <c r="D154" s="37"/>
      <c r="E154" s="30"/>
      <c r="F154" s="140">
        <f>F153+(S153*S154)</f>
        <v>128668</v>
      </c>
      <c r="G154" s="140">
        <f>G153+(T153*T154)</f>
        <v>34807</v>
      </c>
      <c r="H154" s="37"/>
      <c r="I154" s="30"/>
      <c r="J154" s="3"/>
      <c r="K154" s="3"/>
      <c r="L154" s="3"/>
      <c r="M154" s="3"/>
      <c r="N154" s="32"/>
      <c r="O154" s="29" t="s">
        <v>187</v>
      </c>
      <c r="P154" s="35" t="s">
        <v>273</v>
      </c>
      <c r="Q154" s="7"/>
      <c r="R154" s="69"/>
      <c r="S154" s="132">
        <v>5</v>
      </c>
      <c r="T154" s="135">
        <v>5</v>
      </c>
      <c r="U154" s="134"/>
      <c r="V154" s="134"/>
      <c r="W154" s="134"/>
      <c r="X154" s="134"/>
      <c r="Y154" s="137"/>
      <c r="Z154" s="137"/>
      <c r="AA154" s="137"/>
    </row>
    <row r="155" spans="1:27" s="70" customFormat="1" ht="20.100000000000001" customHeight="1">
      <c r="A155" s="38">
        <v>217</v>
      </c>
      <c r="B155" s="114" t="s">
        <v>822</v>
      </c>
      <c r="C155" s="21" t="s">
        <v>217</v>
      </c>
      <c r="D155" s="102" t="s">
        <v>1040</v>
      </c>
      <c r="E155" s="20" t="s">
        <v>1039</v>
      </c>
      <c r="F155" s="120">
        <v>90607</v>
      </c>
      <c r="G155" s="120">
        <v>76977</v>
      </c>
      <c r="H155" s="36" t="s">
        <v>342</v>
      </c>
      <c r="I155" s="36" t="s">
        <v>330</v>
      </c>
      <c r="J155" s="2">
        <v>680</v>
      </c>
      <c r="K155" s="2">
        <v>50</v>
      </c>
      <c r="L155" s="2">
        <v>1</v>
      </c>
      <c r="M155" s="2">
        <v>3</v>
      </c>
      <c r="N155" s="22" t="s">
        <v>1055</v>
      </c>
      <c r="O155" s="19" t="s">
        <v>441</v>
      </c>
      <c r="P155" s="23" t="s">
        <v>704</v>
      </c>
      <c r="Q155" s="13" t="s">
        <v>755</v>
      </c>
      <c r="R155" s="67"/>
      <c r="S155" s="126">
        <v>9500</v>
      </c>
      <c r="T155" s="127">
        <v>7700</v>
      </c>
      <c r="U155" s="128"/>
      <c r="V155" s="128"/>
      <c r="W155" s="128"/>
      <c r="X155" s="128"/>
      <c r="Y155" s="136"/>
      <c r="Z155" s="136"/>
      <c r="AA155" s="136"/>
    </row>
    <row r="156" spans="1:27" s="70" customFormat="1" ht="20.100000000000001" customHeight="1">
      <c r="A156" s="38"/>
      <c r="B156" s="24"/>
      <c r="C156" s="40" t="s">
        <v>336</v>
      </c>
      <c r="D156" s="36"/>
      <c r="E156" s="20"/>
      <c r="F156" s="139">
        <f>F155+(S155*S156)</f>
        <v>138107</v>
      </c>
      <c r="G156" s="139">
        <f>G155+(T155*T156)</f>
        <v>115477</v>
      </c>
      <c r="H156" s="36"/>
      <c r="I156" s="36"/>
      <c r="J156" s="2"/>
      <c r="K156" s="2"/>
      <c r="L156" s="2"/>
      <c r="M156" s="2"/>
      <c r="N156" s="22"/>
      <c r="O156" s="19" t="s">
        <v>187</v>
      </c>
      <c r="P156" s="26" t="s">
        <v>274</v>
      </c>
      <c r="Q156" s="5"/>
      <c r="R156" s="67"/>
      <c r="S156" s="126">
        <v>5</v>
      </c>
      <c r="T156" s="127">
        <v>5</v>
      </c>
      <c r="U156" s="128"/>
      <c r="V156" s="128"/>
      <c r="W156" s="128"/>
      <c r="X156" s="128"/>
      <c r="Y156" s="136"/>
      <c r="Z156" s="136"/>
      <c r="AA156" s="136"/>
    </row>
    <row r="157" spans="1:27" s="71" customFormat="1" ht="20.100000000000001" customHeight="1">
      <c r="A157" s="39">
        <v>218</v>
      </c>
      <c r="B157" s="113" t="s">
        <v>822</v>
      </c>
      <c r="C157" s="31" t="s">
        <v>74</v>
      </c>
      <c r="D157" s="118" t="s">
        <v>1057</v>
      </c>
      <c r="E157" s="30" t="s">
        <v>1037</v>
      </c>
      <c r="F157" s="121">
        <v>47460</v>
      </c>
      <c r="G157" s="121">
        <v>5526</v>
      </c>
      <c r="H157" s="37" t="s">
        <v>324</v>
      </c>
      <c r="I157" s="37" t="s">
        <v>324</v>
      </c>
      <c r="J157" s="3">
        <v>500</v>
      </c>
      <c r="K157" s="3">
        <v>50</v>
      </c>
      <c r="L157" s="3">
        <v>3</v>
      </c>
      <c r="M157" s="3">
        <v>1</v>
      </c>
      <c r="N157" s="32" t="s">
        <v>1055</v>
      </c>
      <c r="O157" s="29" t="s">
        <v>705</v>
      </c>
      <c r="P157" s="43" t="s">
        <v>706</v>
      </c>
      <c r="Q157" s="12" t="s">
        <v>756</v>
      </c>
      <c r="R157" s="69"/>
      <c r="S157" s="132">
        <v>5000</v>
      </c>
      <c r="T157" s="135">
        <v>600</v>
      </c>
      <c r="U157" s="134"/>
      <c r="V157" s="134"/>
      <c r="W157" s="134"/>
      <c r="X157" s="134"/>
      <c r="Y157" s="137"/>
      <c r="Z157" s="137"/>
      <c r="AA157" s="137"/>
    </row>
    <row r="158" spans="1:27" s="71" customFormat="1" ht="20.100000000000001" customHeight="1">
      <c r="A158" s="39"/>
      <c r="B158" s="28"/>
      <c r="C158" s="42" t="s">
        <v>336</v>
      </c>
      <c r="D158" s="30"/>
      <c r="E158" s="30"/>
      <c r="F158" s="140">
        <f>F157+(S157*S158)</f>
        <v>72460</v>
      </c>
      <c r="G158" s="140">
        <f>G157+(T157*T158)</f>
        <v>8526</v>
      </c>
      <c r="H158" s="37"/>
      <c r="I158" s="37"/>
      <c r="J158" s="3"/>
      <c r="K158" s="3"/>
      <c r="L158" s="3"/>
      <c r="M158" s="3"/>
      <c r="N158" s="32"/>
      <c r="O158" s="29" t="s">
        <v>200</v>
      </c>
      <c r="P158" s="35" t="s">
        <v>311</v>
      </c>
      <c r="Q158" s="8">
        <v>6</v>
      </c>
      <c r="R158" s="69">
        <v>-5</v>
      </c>
      <c r="S158" s="132">
        <v>5</v>
      </c>
      <c r="T158" s="135">
        <v>5</v>
      </c>
      <c r="U158" s="134"/>
      <c r="V158" s="134"/>
      <c r="W158" s="134"/>
      <c r="X158" s="134"/>
      <c r="Y158" s="137"/>
      <c r="Z158" s="137"/>
      <c r="AA158" s="137"/>
    </row>
    <row r="159" spans="1:27" s="70" customFormat="1" ht="20.100000000000001" customHeight="1">
      <c r="A159" s="38">
        <v>221</v>
      </c>
      <c r="B159" s="114" t="s">
        <v>822</v>
      </c>
      <c r="C159" s="26" t="s">
        <v>212</v>
      </c>
      <c r="D159" s="101" t="s">
        <v>1057</v>
      </c>
      <c r="E159" s="20" t="s">
        <v>1036</v>
      </c>
      <c r="F159" s="120">
        <v>46036</v>
      </c>
      <c r="G159" s="120">
        <v>34981</v>
      </c>
      <c r="H159" s="36" t="s">
        <v>330</v>
      </c>
      <c r="I159" s="20" t="s">
        <v>1058</v>
      </c>
      <c r="J159" s="2">
        <v>1250</v>
      </c>
      <c r="K159" s="2">
        <v>50</v>
      </c>
      <c r="L159" s="2">
        <v>0</v>
      </c>
      <c r="M159" s="2">
        <v>2</v>
      </c>
      <c r="N159" s="22" t="s">
        <v>1055</v>
      </c>
      <c r="O159" s="19" t="s">
        <v>440</v>
      </c>
      <c r="P159" s="23" t="s">
        <v>707</v>
      </c>
      <c r="Q159" s="5">
        <v>31</v>
      </c>
      <c r="R159" s="67"/>
      <c r="S159" s="126">
        <v>5000</v>
      </c>
      <c r="T159" s="127">
        <v>3600</v>
      </c>
      <c r="U159" s="128"/>
      <c r="V159" s="128"/>
      <c r="W159" s="128"/>
      <c r="X159" s="128"/>
      <c r="Y159" s="136"/>
      <c r="Z159" s="136"/>
      <c r="AA159" s="136"/>
    </row>
    <row r="160" spans="1:27" s="70" customFormat="1" ht="20.100000000000001" customHeight="1">
      <c r="A160" s="38"/>
      <c r="B160" s="24"/>
      <c r="C160" s="25" t="s">
        <v>708</v>
      </c>
      <c r="D160" s="20"/>
      <c r="E160" s="20"/>
      <c r="F160" s="139">
        <f>F159+(S159*S160)</f>
        <v>71036</v>
      </c>
      <c r="G160" s="139">
        <f>G159+(T159*T160)</f>
        <v>52981</v>
      </c>
      <c r="H160" s="36"/>
      <c r="I160" s="36"/>
      <c r="J160" s="2"/>
      <c r="K160" s="2"/>
      <c r="L160" s="2"/>
      <c r="M160" s="2"/>
      <c r="N160" s="22"/>
      <c r="O160" s="19" t="s">
        <v>185</v>
      </c>
      <c r="P160" s="26" t="s">
        <v>275</v>
      </c>
      <c r="Q160" s="5"/>
      <c r="R160" s="67"/>
      <c r="S160" s="126">
        <v>5</v>
      </c>
      <c r="T160" s="127">
        <v>5</v>
      </c>
      <c r="U160" s="128"/>
      <c r="V160" s="128"/>
      <c r="W160" s="128"/>
      <c r="X160" s="128"/>
      <c r="Y160" s="136"/>
      <c r="Z160" s="136"/>
      <c r="AA160" s="136"/>
    </row>
    <row r="161" spans="1:27" s="71" customFormat="1" ht="20.100000000000001" customHeight="1">
      <c r="A161" s="39">
        <v>222</v>
      </c>
      <c r="B161" s="113" t="s">
        <v>822</v>
      </c>
      <c r="C161" s="31" t="s">
        <v>91</v>
      </c>
      <c r="D161" s="79" t="s">
        <v>1041</v>
      </c>
      <c r="E161" s="30" t="s">
        <v>1076</v>
      </c>
      <c r="F161" s="121">
        <v>36219</v>
      </c>
      <c r="G161" s="121">
        <v>2484</v>
      </c>
      <c r="H161" s="37" t="s">
        <v>330</v>
      </c>
      <c r="I161" s="37" t="s">
        <v>328</v>
      </c>
      <c r="J161" s="3">
        <v>1300</v>
      </c>
      <c r="K161" s="3">
        <v>50</v>
      </c>
      <c r="L161" s="3">
        <v>4</v>
      </c>
      <c r="M161" s="3">
        <v>5</v>
      </c>
      <c r="N161" s="32" t="s">
        <v>1055</v>
      </c>
      <c r="O161" s="29" t="s">
        <v>384</v>
      </c>
      <c r="P161" s="33" t="s">
        <v>709</v>
      </c>
      <c r="Q161" s="10" t="s">
        <v>757</v>
      </c>
      <c r="R161" s="69"/>
      <c r="S161" s="132">
        <v>7300</v>
      </c>
      <c r="T161" s="135">
        <v>800</v>
      </c>
      <c r="U161" s="134"/>
      <c r="V161" s="134"/>
      <c r="W161" s="134"/>
      <c r="X161" s="134"/>
      <c r="Y161" s="137"/>
      <c r="Z161" s="137"/>
      <c r="AA161" s="137"/>
    </row>
    <row r="162" spans="1:27" s="71" customFormat="1" ht="20.100000000000001" customHeight="1">
      <c r="A162" s="39"/>
      <c r="B162" s="28"/>
      <c r="C162" s="42" t="s">
        <v>336</v>
      </c>
      <c r="D162" s="30"/>
      <c r="E162" s="30"/>
      <c r="F162" s="140">
        <f>F161+(S161*S162)</f>
        <v>72719</v>
      </c>
      <c r="G162" s="140">
        <f>G161+(T161*T162)</f>
        <v>6484</v>
      </c>
      <c r="H162" s="37"/>
      <c r="I162" s="37"/>
      <c r="J162" s="3"/>
      <c r="K162" s="3"/>
      <c r="L162" s="3"/>
      <c r="M162" s="3"/>
      <c r="N162" s="32"/>
      <c r="O162" s="29" t="s">
        <v>187</v>
      </c>
      <c r="P162" s="35" t="s">
        <v>312</v>
      </c>
      <c r="Q162" s="8">
        <v>11</v>
      </c>
      <c r="R162" s="69">
        <v>-5</v>
      </c>
      <c r="S162" s="132">
        <v>5</v>
      </c>
      <c r="T162" s="135">
        <v>5</v>
      </c>
      <c r="U162" s="134"/>
      <c r="V162" s="134"/>
      <c r="W162" s="134"/>
      <c r="X162" s="134"/>
      <c r="Y162" s="137"/>
      <c r="Z162" s="137"/>
      <c r="AA162" s="137"/>
    </row>
    <row r="163" spans="1:27" s="70" customFormat="1" ht="20.100000000000001" customHeight="1">
      <c r="A163" s="38">
        <v>227</v>
      </c>
      <c r="B163" s="114" t="s">
        <v>822</v>
      </c>
      <c r="C163" s="21" t="s">
        <v>114</v>
      </c>
      <c r="D163" s="101" t="s">
        <v>1057</v>
      </c>
      <c r="E163" s="20" t="s">
        <v>1038</v>
      </c>
      <c r="F163" s="120">
        <v>76932</v>
      </c>
      <c r="G163" s="120">
        <v>48456</v>
      </c>
      <c r="H163" s="20" t="s">
        <v>1058</v>
      </c>
      <c r="I163" s="36" t="s">
        <v>324</v>
      </c>
      <c r="J163" s="2">
        <v>700</v>
      </c>
      <c r="K163" s="2">
        <v>50</v>
      </c>
      <c r="L163" s="2">
        <v>0</v>
      </c>
      <c r="M163" s="2">
        <v>2</v>
      </c>
      <c r="N163" s="22" t="s">
        <v>1055</v>
      </c>
      <c r="O163" s="19" t="s">
        <v>374</v>
      </c>
      <c r="P163" s="23" t="s">
        <v>115</v>
      </c>
      <c r="Q163" s="5">
        <v>31</v>
      </c>
      <c r="R163" s="67"/>
      <c r="S163" s="126">
        <v>3000</v>
      </c>
      <c r="T163" s="127">
        <v>300</v>
      </c>
      <c r="U163" s="128"/>
      <c r="V163" s="128"/>
      <c r="W163" s="128"/>
      <c r="X163" s="128"/>
      <c r="Y163" s="136"/>
      <c r="Z163" s="136"/>
      <c r="AA163" s="136"/>
    </row>
    <row r="164" spans="1:27" s="70" customFormat="1" ht="20.100000000000001" customHeight="1">
      <c r="A164" s="52" t="s">
        <v>214</v>
      </c>
      <c r="B164" s="24"/>
      <c r="C164" s="25" t="s">
        <v>710</v>
      </c>
      <c r="D164" s="20"/>
      <c r="E164" s="20"/>
      <c r="F164" s="139">
        <f>F163+(S163*S164)</f>
        <v>91932</v>
      </c>
      <c r="G164" s="139">
        <f>G163+(T163*T164)</f>
        <v>49956</v>
      </c>
      <c r="H164" s="20"/>
      <c r="I164" s="36"/>
      <c r="J164" s="2"/>
      <c r="K164" s="2"/>
      <c r="L164" s="2"/>
      <c r="M164" s="2"/>
      <c r="N164" s="22"/>
      <c r="O164" s="19" t="s">
        <v>185</v>
      </c>
      <c r="P164" s="26" t="s">
        <v>276</v>
      </c>
      <c r="Q164" s="6">
        <v>11</v>
      </c>
      <c r="R164" s="67">
        <v>-20</v>
      </c>
      <c r="S164" s="126">
        <v>5</v>
      </c>
      <c r="T164" s="127">
        <v>5</v>
      </c>
      <c r="U164" s="128"/>
      <c r="V164" s="128"/>
      <c r="W164" s="128"/>
      <c r="X164" s="128"/>
      <c r="Y164" s="136"/>
      <c r="Z164" s="136"/>
      <c r="AA164" s="136"/>
    </row>
    <row r="165" spans="1:27" s="71" customFormat="1" ht="20.100000000000001" customHeight="1">
      <c r="A165" s="39">
        <v>228</v>
      </c>
      <c r="B165" s="113" t="s">
        <v>822</v>
      </c>
      <c r="C165" s="31" t="s">
        <v>19</v>
      </c>
      <c r="D165" s="118" t="s">
        <v>1057</v>
      </c>
      <c r="E165" s="30" t="s">
        <v>1036</v>
      </c>
      <c r="F165" s="121">
        <v>36517</v>
      </c>
      <c r="G165" s="121">
        <v>4722</v>
      </c>
      <c r="H165" s="37" t="s">
        <v>342</v>
      </c>
      <c r="I165" s="37" t="s">
        <v>330</v>
      </c>
      <c r="J165" s="3">
        <v>650</v>
      </c>
      <c r="K165" s="3">
        <v>80</v>
      </c>
      <c r="L165" s="3">
        <v>6</v>
      </c>
      <c r="M165" s="3">
        <v>1</v>
      </c>
      <c r="N165" s="32" t="s">
        <v>1055</v>
      </c>
      <c r="O165" s="29" t="s">
        <v>334</v>
      </c>
      <c r="P165" s="43" t="s">
        <v>711</v>
      </c>
      <c r="Q165" s="10" t="s">
        <v>758</v>
      </c>
      <c r="R165" s="69"/>
      <c r="S165" s="132">
        <v>3000</v>
      </c>
      <c r="T165" s="135">
        <v>300</v>
      </c>
      <c r="U165" s="134"/>
      <c r="V165" s="134"/>
      <c r="W165" s="134"/>
      <c r="X165" s="134"/>
      <c r="Y165" s="137"/>
      <c r="Z165" s="137"/>
      <c r="AA165" s="137"/>
    </row>
    <row r="166" spans="1:27" s="71" customFormat="1" ht="20.100000000000001" customHeight="1">
      <c r="A166" s="39"/>
      <c r="B166" s="28"/>
      <c r="C166" s="42" t="s">
        <v>336</v>
      </c>
      <c r="D166" s="30"/>
      <c r="E166" s="30"/>
      <c r="F166" s="140">
        <f>F165+(S165*S166)</f>
        <v>51517</v>
      </c>
      <c r="G166" s="140">
        <f>G165+(T165*T166)</f>
        <v>6222</v>
      </c>
      <c r="H166" s="37"/>
      <c r="I166" s="37"/>
      <c r="J166" s="3"/>
      <c r="K166" s="3"/>
      <c r="L166" s="3"/>
      <c r="M166" s="3"/>
      <c r="N166" s="32"/>
      <c r="O166" s="29" t="s">
        <v>187</v>
      </c>
      <c r="P166" s="35" t="s">
        <v>277</v>
      </c>
      <c r="Q166" s="8">
        <v>6</v>
      </c>
      <c r="R166" s="69">
        <v>-5</v>
      </c>
      <c r="S166" s="132">
        <v>5</v>
      </c>
      <c r="T166" s="135">
        <v>5</v>
      </c>
      <c r="U166" s="134"/>
      <c r="V166" s="134"/>
      <c r="W166" s="134"/>
      <c r="X166" s="134"/>
      <c r="Y166" s="137"/>
      <c r="Z166" s="137"/>
      <c r="AA166" s="137"/>
    </row>
    <row r="167" spans="1:27" s="70" customFormat="1" ht="20.100000000000001" customHeight="1">
      <c r="A167" s="38">
        <v>231</v>
      </c>
      <c r="B167" s="114" t="s">
        <v>822</v>
      </c>
      <c r="C167" s="21" t="s">
        <v>139</v>
      </c>
      <c r="D167" s="119" t="s">
        <v>1041</v>
      </c>
      <c r="E167" s="20" t="s">
        <v>1039</v>
      </c>
      <c r="F167" s="120">
        <v>28648</v>
      </c>
      <c r="G167" s="120">
        <v>14769</v>
      </c>
      <c r="H167" s="36" t="s">
        <v>328</v>
      </c>
      <c r="I167" s="36" t="s">
        <v>330</v>
      </c>
      <c r="J167" s="2">
        <v>1400</v>
      </c>
      <c r="K167" s="2">
        <v>40</v>
      </c>
      <c r="L167" s="2">
        <v>0</v>
      </c>
      <c r="M167" s="2">
        <v>6</v>
      </c>
      <c r="N167" s="22" t="s">
        <v>1055</v>
      </c>
      <c r="O167" s="19" t="s">
        <v>349</v>
      </c>
      <c r="P167" s="41" t="s">
        <v>712</v>
      </c>
      <c r="Q167" s="5">
        <v>20</v>
      </c>
      <c r="R167" s="67"/>
      <c r="S167" s="126">
        <v>1200</v>
      </c>
      <c r="T167" s="127">
        <v>3500</v>
      </c>
      <c r="U167" s="128"/>
      <c r="V167" s="128"/>
      <c r="W167" s="128"/>
      <c r="X167" s="128"/>
      <c r="Y167" s="136"/>
      <c r="Z167" s="136"/>
      <c r="AA167" s="136"/>
    </row>
    <row r="168" spans="1:27" s="70" customFormat="1" ht="20.100000000000001" customHeight="1">
      <c r="A168" s="38"/>
      <c r="B168" s="24"/>
      <c r="C168" s="25" t="s">
        <v>713</v>
      </c>
      <c r="D168" s="20"/>
      <c r="E168" s="20"/>
      <c r="F168" s="139">
        <f>F167+(S167*S168)</f>
        <v>34648</v>
      </c>
      <c r="G168" s="139">
        <f>G167+(T167*T168)</f>
        <v>32269</v>
      </c>
      <c r="H168" s="36"/>
      <c r="I168" s="36"/>
      <c r="J168" s="2"/>
      <c r="K168" s="2"/>
      <c r="L168" s="2"/>
      <c r="M168" s="2"/>
      <c r="N168" s="22"/>
      <c r="O168" s="19" t="s">
        <v>185</v>
      </c>
      <c r="P168" s="26" t="s">
        <v>313</v>
      </c>
      <c r="Q168" s="5"/>
      <c r="R168" s="67"/>
      <c r="S168" s="126">
        <v>5</v>
      </c>
      <c r="T168" s="127">
        <v>5</v>
      </c>
      <c r="U168" s="128"/>
      <c r="V168" s="128"/>
      <c r="W168" s="128"/>
      <c r="X168" s="128"/>
      <c r="Y168" s="136"/>
      <c r="Z168" s="136"/>
      <c r="AA168" s="136"/>
    </row>
    <row r="169" spans="1:27" s="71" customFormat="1" ht="20.100000000000001" customHeight="1">
      <c r="A169" s="39">
        <v>232</v>
      </c>
      <c r="B169" s="113" t="s">
        <v>822</v>
      </c>
      <c r="C169" s="31" t="s">
        <v>20</v>
      </c>
      <c r="D169" s="118" t="s">
        <v>1057</v>
      </c>
      <c r="E169" s="30" t="s">
        <v>1036</v>
      </c>
      <c r="F169" s="121">
        <v>60720</v>
      </c>
      <c r="G169" s="121">
        <v>35691</v>
      </c>
      <c r="H169" s="37" t="s">
        <v>328</v>
      </c>
      <c r="I169" s="30" t="s">
        <v>1058</v>
      </c>
      <c r="J169" s="3">
        <v>600</v>
      </c>
      <c r="K169" s="3">
        <v>50</v>
      </c>
      <c r="L169" s="3">
        <v>0</v>
      </c>
      <c r="M169" s="3">
        <v>2</v>
      </c>
      <c r="N169" s="32" t="s">
        <v>1055</v>
      </c>
      <c r="O169" s="29" t="s">
        <v>321</v>
      </c>
      <c r="P169" s="33" t="s">
        <v>52</v>
      </c>
      <c r="Q169" s="7">
        <v>25</v>
      </c>
      <c r="R169" s="69"/>
      <c r="S169" s="132">
        <v>10000</v>
      </c>
      <c r="T169" s="135">
        <v>10000</v>
      </c>
      <c r="U169" s="134"/>
      <c r="V169" s="134"/>
      <c r="W169" s="134"/>
      <c r="X169" s="134"/>
      <c r="Y169" s="137"/>
      <c r="Z169" s="137"/>
      <c r="AA169" s="137"/>
    </row>
    <row r="170" spans="1:27" s="71" customFormat="1" ht="20.100000000000001" customHeight="1">
      <c r="A170" s="53" t="s">
        <v>214</v>
      </c>
      <c r="B170" s="28"/>
      <c r="C170" s="54" t="s">
        <v>714</v>
      </c>
      <c r="D170" s="30"/>
      <c r="E170" s="30"/>
      <c r="F170" s="140">
        <f>F169+(S169*S170)</f>
        <v>110720</v>
      </c>
      <c r="G170" s="140">
        <f>G169+(T169*T170)</f>
        <v>85691</v>
      </c>
      <c r="H170" s="37"/>
      <c r="I170" s="30"/>
      <c r="J170" s="3"/>
      <c r="K170" s="3"/>
      <c r="L170" s="3"/>
      <c r="M170" s="3"/>
      <c r="N170" s="32"/>
      <c r="O170" s="29" t="s">
        <v>185</v>
      </c>
      <c r="P170" s="35" t="s">
        <v>278</v>
      </c>
      <c r="Q170" s="8">
        <v>20</v>
      </c>
      <c r="R170" s="69">
        <v>-5</v>
      </c>
      <c r="S170" s="132">
        <v>5</v>
      </c>
      <c r="T170" s="135">
        <v>5</v>
      </c>
      <c r="U170" s="134"/>
      <c r="V170" s="134"/>
      <c r="W170" s="134"/>
      <c r="X170" s="134"/>
      <c r="Y170" s="137"/>
      <c r="Z170" s="137"/>
      <c r="AA170" s="137"/>
    </row>
    <row r="171" spans="1:27" s="70" customFormat="1" ht="20.100000000000001" customHeight="1">
      <c r="A171" s="38">
        <v>233</v>
      </c>
      <c r="B171" s="114" t="s">
        <v>822</v>
      </c>
      <c r="C171" s="21" t="s">
        <v>171</v>
      </c>
      <c r="D171" s="101" t="s">
        <v>1057</v>
      </c>
      <c r="E171" s="20" t="s">
        <v>1076</v>
      </c>
      <c r="F171" s="120">
        <v>151590</v>
      </c>
      <c r="G171" s="120">
        <v>32175</v>
      </c>
      <c r="H171" s="36" t="s">
        <v>328</v>
      </c>
      <c r="I171" s="20" t="s">
        <v>1058</v>
      </c>
      <c r="J171" s="2">
        <v>740</v>
      </c>
      <c r="K171" s="2">
        <v>50</v>
      </c>
      <c r="L171" s="2">
        <v>2</v>
      </c>
      <c r="M171" s="2">
        <v>1</v>
      </c>
      <c r="N171" s="22" t="s">
        <v>1055</v>
      </c>
      <c r="O171" s="19" t="s">
        <v>347</v>
      </c>
      <c r="P171" s="41" t="s">
        <v>715</v>
      </c>
      <c r="Q171" s="5">
        <v>6</v>
      </c>
      <c r="R171" s="67"/>
      <c r="S171" s="126">
        <v>9000</v>
      </c>
      <c r="T171" s="127">
        <v>2000</v>
      </c>
      <c r="U171" s="128"/>
      <c r="V171" s="128"/>
      <c r="W171" s="128"/>
      <c r="X171" s="128"/>
      <c r="Y171" s="136"/>
      <c r="Z171" s="136"/>
      <c r="AA171" s="136"/>
    </row>
    <row r="172" spans="1:27" s="70" customFormat="1" ht="20.100000000000001" customHeight="1">
      <c r="A172" s="38"/>
      <c r="B172" s="24"/>
      <c r="C172" s="40" t="s">
        <v>336</v>
      </c>
      <c r="D172" s="20"/>
      <c r="E172" s="20"/>
      <c r="F172" s="139">
        <f>F171+(S171*S172)</f>
        <v>196590</v>
      </c>
      <c r="G172" s="139">
        <f>G171+(T171*T172)</f>
        <v>42175</v>
      </c>
      <c r="H172" s="36"/>
      <c r="I172" s="20"/>
      <c r="J172" s="2"/>
      <c r="K172" s="2"/>
      <c r="L172" s="2"/>
      <c r="M172" s="2"/>
      <c r="N172" s="22"/>
      <c r="O172" s="19" t="s">
        <v>187</v>
      </c>
      <c r="P172" s="26" t="s">
        <v>279</v>
      </c>
      <c r="Q172" s="5"/>
      <c r="R172" s="67"/>
      <c r="S172" s="126">
        <v>5</v>
      </c>
      <c r="T172" s="127">
        <v>5</v>
      </c>
      <c r="U172" s="128"/>
      <c r="V172" s="128"/>
      <c r="W172" s="128"/>
      <c r="X172" s="128"/>
      <c r="Y172" s="136"/>
      <c r="Z172" s="136"/>
      <c r="AA172" s="136"/>
    </row>
    <row r="173" spans="1:27" s="71" customFormat="1" ht="20.100000000000001" customHeight="1">
      <c r="A173" s="39">
        <v>238</v>
      </c>
      <c r="B173" s="113" t="s">
        <v>822</v>
      </c>
      <c r="C173" s="31" t="s">
        <v>92</v>
      </c>
      <c r="D173" s="118" t="s">
        <v>1057</v>
      </c>
      <c r="E173" s="30" t="s">
        <v>1076</v>
      </c>
      <c r="F173" s="121">
        <v>46641</v>
      </c>
      <c r="G173" s="121">
        <v>70222</v>
      </c>
      <c r="H173" s="37" t="s">
        <v>342</v>
      </c>
      <c r="I173" s="37" t="s">
        <v>324</v>
      </c>
      <c r="J173" s="3">
        <v>450</v>
      </c>
      <c r="K173" s="3">
        <v>35</v>
      </c>
      <c r="L173" s="3">
        <v>0</v>
      </c>
      <c r="M173" s="3">
        <v>2</v>
      </c>
      <c r="N173" s="32" t="s">
        <v>1055</v>
      </c>
      <c r="O173" s="29" t="s">
        <v>347</v>
      </c>
      <c r="P173" s="33" t="s">
        <v>93</v>
      </c>
      <c r="Q173" s="7">
        <v>31</v>
      </c>
      <c r="R173" s="69"/>
      <c r="S173" s="132">
        <v>4000</v>
      </c>
      <c r="T173" s="135">
        <v>300</v>
      </c>
      <c r="U173" s="134"/>
      <c r="V173" s="134"/>
      <c r="W173" s="134"/>
      <c r="X173" s="134"/>
      <c r="Y173" s="137"/>
      <c r="Z173" s="137"/>
      <c r="AA173" s="137"/>
    </row>
    <row r="174" spans="1:27" s="71" customFormat="1" ht="20.100000000000001" customHeight="1">
      <c r="A174" s="53" t="s">
        <v>214</v>
      </c>
      <c r="B174" s="28"/>
      <c r="C174" s="34" t="s">
        <v>716</v>
      </c>
      <c r="D174" s="30"/>
      <c r="E174" s="30"/>
      <c r="F174" s="140">
        <f>F173+(S173*S174)</f>
        <v>66641</v>
      </c>
      <c r="G174" s="140">
        <f>G173+(T173*T174)</f>
        <v>71722</v>
      </c>
      <c r="H174" s="37"/>
      <c r="I174" s="37"/>
      <c r="J174" s="3"/>
      <c r="K174" s="3"/>
      <c r="L174" s="3"/>
      <c r="M174" s="3"/>
      <c r="N174" s="32"/>
      <c r="O174" s="29" t="s">
        <v>185</v>
      </c>
      <c r="P174" s="35" t="s">
        <v>280</v>
      </c>
      <c r="Q174" s="8">
        <v>11</v>
      </c>
      <c r="R174" s="69">
        <v>-20</v>
      </c>
      <c r="S174" s="132">
        <v>5</v>
      </c>
      <c r="T174" s="135">
        <v>5</v>
      </c>
      <c r="U174" s="134"/>
      <c r="V174" s="134"/>
      <c r="W174" s="134"/>
      <c r="X174" s="134"/>
      <c r="Y174" s="137"/>
      <c r="Z174" s="137"/>
      <c r="AA174" s="137"/>
    </row>
    <row r="175" spans="1:27" s="70" customFormat="1" ht="20.100000000000001" customHeight="1">
      <c r="A175" s="38">
        <v>241</v>
      </c>
      <c r="B175" s="114" t="s">
        <v>822</v>
      </c>
      <c r="C175" s="21" t="s">
        <v>116</v>
      </c>
      <c r="D175" s="119" t="s">
        <v>1041</v>
      </c>
      <c r="E175" s="20" t="s">
        <v>1038</v>
      </c>
      <c r="F175" s="120">
        <v>50845</v>
      </c>
      <c r="G175" s="120">
        <v>17556</v>
      </c>
      <c r="H175" s="36" t="s">
        <v>342</v>
      </c>
      <c r="I175" s="36" t="s">
        <v>328</v>
      </c>
      <c r="J175" s="2">
        <v>1600</v>
      </c>
      <c r="K175" s="2">
        <v>50</v>
      </c>
      <c r="L175" s="2">
        <v>5</v>
      </c>
      <c r="M175" s="2">
        <v>5</v>
      </c>
      <c r="N175" s="22" t="s">
        <v>1055</v>
      </c>
      <c r="O175" s="19" t="s">
        <v>717</v>
      </c>
      <c r="P175" s="23" t="s">
        <v>718</v>
      </c>
      <c r="Q175" s="5">
        <v>15</v>
      </c>
      <c r="R175" s="67"/>
      <c r="S175" s="126">
        <v>6000</v>
      </c>
      <c r="T175" s="127">
        <v>800</v>
      </c>
      <c r="U175" s="128"/>
      <c r="V175" s="128"/>
      <c r="W175" s="128"/>
      <c r="X175" s="128"/>
      <c r="Y175" s="136"/>
      <c r="Z175" s="136"/>
      <c r="AA175" s="136"/>
    </row>
    <row r="176" spans="1:27" s="70" customFormat="1" ht="20.100000000000001" customHeight="1">
      <c r="A176" s="38"/>
      <c r="B176" s="24"/>
      <c r="C176" s="25" t="s">
        <v>719</v>
      </c>
      <c r="D176" s="20"/>
      <c r="E176" s="20"/>
      <c r="F176" s="139">
        <f>F175+(S175*S176)</f>
        <v>80845</v>
      </c>
      <c r="G176" s="139">
        <f>G175+(T175*T176)</f>
        <v>21556</v>
      </c>
      <c r="H176" s="36"/>
      <c r="I176" s="36"/>
      <c r="J176" s="2"/>
      <c r="K176" s="2"/>
      <c r="L176" s="2"/>
      <c r="M176" s="2"/>
      <c r="N176" s="22"/>
      <c r="O176" s="19" t="s">
        <v>185</v>
      </c>
      <c r="P176" s="26" t="s">
        <v>281</v>
      </c>
      <c r="Q176" s="5"/>
      <c r="R176" s="67"/>
      <c r="S176" s="126">
        <v>5</v>
      </c>
      <c r="T176" s="127">
        <v>5</v>
      </c>
      <c r="U176" s="128"/>
      <c r="V176" s="128"/>
      <c r="W176" s="128"/>
      <c r="X176" s="128"/>
      <c r="Y176" s="136"/>
      <c r="Z176" s="136"/>
      <c r="AA176" s="136"/>
    </row>
    <row r="177" spans="1:27" s="71" customFormat="1" ht="20.100000000000001" customHeight="1">
      <c r="A177" s="39">
        <v>242</v>
      </c>
      <c r="B177" s="113" t="s">
        <v>822</v>
      </c>
      <c r="C177" s="31" t="s">
        <v>140</v>
      </c>
      <c r="D177" s="117" t="s">
        <v>1040</v>
      </c>
      <c r="E177" s="30" t="s">
        <v>1039</v>
      </c>
      <c r="F177" s="121">
        <v>36154</v>
      </c>
      <c r="G177" s="121">
        <v>20859</v>
      </c>
      <c r="H177" s="37" t="s">
        <v>328</v>
      </c>
      <c r="I177" s="37" t="s">
        <v>324</v>
      </c>
      <c r="J177" s="3">
        <v>770</v>
      </c>
      <c r="K177" s="3">
        <v>25</v>
      </c>
      <c r="L177" s="3">
        <v>0</v>
      </c>
      <c r="M177" s="3">
        <v>4</v>
      </c>
      <c r="N177" s="32" t="s">
        <v>1055</v>
      </c>
      <c r="O177" s="29" t="s">
        <v>351</v>
      </c>
      <c r="P177" s="33" t="s">
        <v>141</v>
      </c>
      <c r="Q177" s="7">
        <v>25</v>
      </c>
      <c r="R177" s="69"/>
      <c r="S177" s="132">
        <v>8000</v>
      </c>
      <c r="T177" s="135">
        <v>5000</v>
      </c>
      <c r="U177" s="134"/>
      <c r="V177" s="134"/>
      <c r="W177" s="134"/>
      <c r="X177" s="134"/>
      <c r="Y177" s="137"/>
      <c r="Z177" s="137"/>
      <c r="AA177" s="137"/>
    </row>
    <row r="178" spans="1:27" s="71" customFormat="1" ht="20.100000000000001" customHeight="1">
      <c r="A178" s="53" t="s">
        <v>214</v>
      </c>
      <c r="B178" s="28"/>
      <c r="C178" s="3" t="s">
        <v>823</v>
      </c>
      <c r="D178" s="37"/>
      <c r="E178" s="30"/>
      <c r="F178" s="140">
        <f>F177+(S177*S178)</f>
        <v>76154</v>
      </c>
      <c r="G178" s="140">
        <f>G177+(T177*T178)</f>
        <v>45859</v>
      </c>
      <c r="H178" s="37"/>
      <c r="I178" s="37"/>
      <c r="J178" s="3"/>
      <c r="K178" s="3"/>
      <c r="L178" s="3"/>
      <c r="M178" s="3"/>
      <c r="N178" s="32"/>
      <c r="O178" s="29" t="s">
        <v>185</v>
      </c>
      <c r="P178" s="35" t="s">
        <v>282</v>
      </c>
      <c r="Q178" s="8">
        <v>20</v>
      </c>
      <c r="R178" s="69">
        <v>-5</v>
      </c>
      <c r="S178" s="132">
        <v>5</v>
      </c>
      <c r="T178" s="135">
        <v>5</v>
      </c>
      <c r="U178" s="134"/>
      <c r="V178" s="134"/>
      <c r="W178" s="134"/>
      <c r="X178" s="134"/>
      <c r="Y178" s="137"/>
      <c r="Z178" s="137"/>
      <c r="AA178" s="137"/>
    </row>
    <row r="179" spans="1:27" s="70" customFormat="1" ht="20.100000000000001" customHeight="1">
      <c r="A179" s="18">
        <v>243</v>
      </c>
      <c r="B179" s="114" t="s">
        <v>822</v>
      </c>
      <c r="C179" s="19" t="s">
        <v>291</v>
      </c>
      <c r="D179" s="101" t="s">
        <v>1057</v>
      </c>
      <c r="E179" s="20" t="s">
        <v>1039</v>
      </c>
      <c r="F179" s="120">
        <v>69450</v>
      </c>
      <c r="G179" s="120">
        <v>57687</v>
      </c>
      <c r="H179" s="36" t="s">
        <v>342</v>
      </c>
      <c r="I179" s="36" t="s">
        <v>330</v>
      </c>
      <c r="J179" s="2">
        <v>1250</v>
      </c>
      <c r="K179" s="2">
        <v>50</v>
      </c>
      <c r="L179" s="2">
        <v>6</v>
      </c>
      <c r="M179" s="2">
        <v>2</v>
      </c>
      <c r="N179" s="22" t="s">
        <v>1055</v>
      </c>
      <c r="O179" s="19" t="s">
        <v>438</v>
      </c>
      <c r="P179" s="23" t="s">
        <v>720</v>
      </c>
      <c r="Q179" s="5">
        <v>4</v>
      </c>
      <c r="R179" s="67"/>
      <c r="S179" s="126">
        <v>15000</v>
      </c>
      <c r="T179" s="144">
        <v>0</v>
      </c>
      <c r="U179" s="128"/>
      <c r="V179" s="128"/>
      <c r="W179" s="128"/>
      <c r="X179" s="128"/>
      <c r="Y179" s="136"/>
      <c r="Z179" s="136"/>
      <c r="AA179" s="136"/>
    </row>
    <row r="180" spans="1:27" s="70" customFormat="1" ht="20.100000000000001" customHeight="1">
      <c r="A180" s="18"/>
      <c r="B180" s="24"/>
      <c r="C180" s="40" t="s">
        <v>336</v>
      </c>
      <c r="D180" s="20"/>
      <c r="E180" s="20"/>
      <c r="F180" s="139">
        <f>F179+(S179*S180)</f>
        <v>144450</v>
      </c>
      <c r="G180" s="142">
        <f>G179+(T179*T180)</f>
        <v>57687</v>
      </c>
      <c r="H180" s="36"/>
      <c r="I180" s="36"/>
      <c r="J180" s="2"/>
      <c r="K180" s="2"/>
      <c r="L180" s="2"/>
      <c r="M180" s="2"/>
      <c r="N180" s="22"/>
      <c r="O180" s="19" t="s">
        <v>187</v>
      </c>
      <c r="P180" s="26" t="s">
        <v>315</v>
      </c>
      <c r="Q180" s="5"/>
      <c r="R180" s="67"/>
      <c r="S180" s="126">
        <v>5</v>
      </c>
      <c r="T180" s="144">
        <v>5</v>
      </c>
      <c r="U180" s="128"/>
      <c r="V180" s="128"/>
      <c r="W180" s="128"/>
      <c r="X180" s="128"/>
      <c r="Y180" s="136"/>
      <c r="Z180" s="136"/>
      <c r="AA180" s="136"/>
    </row>
    <row r="181" spans="1:27" s="71" customFormat="1" ht="20.100000000000001" customHeight="1">
      <c r="A181" s="27">
        <v>244</v>
      </c>
      <c r="B181" s="113" t="s">
        <v>822</v>
      </c>
      <c r="C181" s="29" t="s">
        <v>292</v>
      </c>
      <c r="D181" s="79" t="s">
        <v>1041</v>
      </c>
      <c r="E181" s="30" t="s">
        <v>1037</v>
      </c>
      <c r="F181" s="121">
        <v>4848</v>
      </c>
      <c r="G181" s="121">
        <v>135936</v>
      </c>
      <c r="H181" s="37" t="s">
        <v>328</v>
      </c>
      <c r="I181" s="30" t="s">
        <v>1058</v>
      </c>
      <c r="J181" s="3">
        <v>850</v>
      </c>
      <c r="K181" s="3">
        <v>50</v>
      </c>
      <c r="L181" s="3">
        <v>1</v>
      </c>
      <c r="M181" s="3">
        <v>6</v>
      </c>
      <c r="N181" s="32" t="s">
        <v>1055</v>
      </c>
      <c r="O181" s="29" t="s">
        <v>721</v>
      </c>
      <c r="P181" s="90" t="s">
        <v>764</v>
      </c>
      <c r="Q181" s="7">
        <v>15</v>
      </c>
      <c r="R181" s="69"/>
      <c r="S181" s="132">
        <v>5000</v>
      </c>
      <c r="T181" s="143">
        <v>0</v>
      </c>
      <c r="U181" s="134"/>
      <c r="V181" s="134"/>
      <c r="W181" s="134"/>
      <c r="X181" s="134"/>
      <c r="Y181" s="137"/>
      <c r="Z181" s="137"/>
      <c r="AA181" s="137"/>
    </row>
    <row r="182" spans="1:27" s="71" customFormat="1" ht="20.100000000000001" customHeight="1">
      <c r="A182" s="27"/>
      <c r="B182" s="28"/>
      <c r="C182" s="42" t="s">
        <v>336</v>
      </c>
      <c r="D182" s="30"/>
      <c r="E182" s="30"/>
      <c r="F182" s="140">
        <f>F181+(S181*S182)</f>
        <v>29848</v>
      </c>
      <c r="G182" s="141">
        <f>G181+(T181*T182)</f>
        <v>135936</v>
      </c>
      <c r="H182" s="37"/>
      <c r="I182" s="30"/>
      <c r="J182" s="3"/>
      <c r="K182" s="3"/>
      <c r="L182" s="3"/>
      <c r="M182" s="3"/>
      <c r="N182" s="32"/>
      <c r="O182" s="29" t="s">
        <v>200</v>
      </c>
      <c r="P182" s="35" t="s">
        <v>316</v>
      </c>
      <c r="Q182" s="7"/>
      <c r="R182" s="69"/>
      <c r="S182" s="132">
        <v>5</v>
      </c>
      <c r="T182" s="143">
        <v>5</v>
      </c>
      <c r="U182" s="134"/>
      <c r="V182" s="134"/>
      <c r="W182" s="134"/>
      <c r="X182" s="134"/>
      <c r="Y182" s="137"/>
      <c r="Z182" s="137"/>
      <c r="AA182" s="137"/>
    </row>
    <row r="183" spans="1:27" s="70" customFormat="1" ht="20.100000000000001" customHeight="1">
      <c r="A183" s="38">
        <v>247</v>
      </c>
      <c r="B183" s="114" t="s">
        <v>822</v>
      </c>
      <c r="C183" s="21" t="s">
        <v>23</v>
      </c>
      <c r="D183" s="102" t="s">
        <v>1040</v>
      </c>
      <c r="E183" s="20" t="s">
        <v>1036</v>
      </c>
      <c r="F183" s="120">
        <v>6585</v>
      </c>
      <c r="G183" s="120">
        <v>89955</v>
      </c>
      <c r="H183" s="36" t="s">
        <v>330</v>
      </c>
      <c r="I183" s="36" t="s">
        <v>330</v>
      </c>
      <c r="J183" s="2">
        <v>1430</v>
      </c>
      <c r="K183" s="2">
        <v>50</v>
      </c>
      <c r="L183" s="2">
        <v>0</v>
      </c>
      <c r="M183" s="2">
        <v>4</v>
      </c>
      <c r="N183" s="22" t="s">
        <v>1055</v>
      </c>
      <c r="O183" s="19" t="s">
        <v>394</v>
      </c>
      <c r="P183" s="23" t="s">
        <v>338</v>
      </c>
      <c r="Q183" s="5">
        <v>21</v>
      </c>
      <c r="R183" s="67"/>
      <c r="S183" s="126">
        <v>4000</v>
      </c>
      <c r="T183" s="126">
        <v>1000</v>
      </c>
      <c r="U183" s="128"/>
      <c r="V183" s="128"/>
      <c r="W183" s="128"/>
      <c r="X183" s="128"/>
      <c r="Y183" s="136"/>
      <c r="Z183" s="136"/>
      <c r="AA183" s="136"/>
    </row>
    <row r="184" spans="1:27" s="70" customFormat="1" ht="20.100000000000001" customHeight="1">
      <c r="A184" s="38"/>
      <c r="B184" s="24"/>
      <c r="C184" s="25" t="s">
        <v>722</v>
      </c>
      <c r="D184" s="36"/>
      <c r="E184" s="20"/>
      <c r="F184" s="139">
        <f>F183+(S183*S184)</f>
        <v>26585</v>
      </c>
      <c r="G184" s="139">
        <f>G183+(T183*T184)</f>
        <v>94955</v>
      </c>
      <c r="H184" s="36"/>
      <c r="I184" s="36"/>
      <c r="J184" s="2"/>
      <c r="K184" s="2"/>
      <c r="L184" s="2"/>
      <c r="M184" s="2"/>
      <c r="N184" s="22"/>
      <c r="O184" s="19" t="s">
        <v>185</v>
      </c>
      <c r="P184" s="26" t="s">
        <v>283</v>
      </c>
      <c r="Q184" s="5"/>
      <c r="R184" s="67"/>
      <c r="S184" s="126">
        <v>5</v>
      </c>
      <c r="T184" s="126">
        <v>5</v>
      </c>
      <c r="U184" s="128"/>
      <c r="V184" s="128"/>
      <c r="W184" s="128"/>
      <c r="X184" s="128"/>
      <c r="Y184" s="136"/>
      <c r="Z184" s="136"/>
      <c r="AA184" s="136"/>
    </row>
    <row r="185" spans="1:27" s="71" customFormat="1" ht="20.100000000000001" customHeight="1">
      <c r="A185" s="27">
        <v>248</v>
      </c>
      <c r="B185" s="113" t="s">
        <v>822</v>
      </c>
      <c r="C185" s="29" t="s">
        <v>293</v>
      </c>
      <c r="D185" s="117" t="s">
        <v>1040</v>
      </c>
      <c r="E185" s="30" t="s">
        <v>1076</v>
      </c>
      <c r="F185" s="121">
        <v>172540</v>
      </c>
      <c r="G185" s="121">
        <v>75474</v>
      </c>
      <c r="H185" s="30" t="s">
        <v>1058</v>
      </c>
      <c r="I185" s="37" t="s">
        <v>328</v>
      </c>
      <c r="J185" s="3">
        <v>780</v>
      </c>
      <c r="K185" s="3">
        <v>80</v>
      </c>
      <c r="L185" s="3">
        <v>0</v>
      </c>
      <c r="M185" s="3">
        <v>3</v>
      </c>
      <c r="N185" s="32" t="s">
        <v>1055</v>
      </c>
      <c r="O185" s="29" t="s">
        <v>391</v>
      </c>
      <c r="P185" s="43" t="s">
        <v>723</v>
      </c>
      <c r="Q185" s="10" t="s">
        <v>759</v>
      </c>
      <c r="R185" s="69"/>
      <c r="S185" s="132">
        <v>6000</v>
      </c>
      <c r="T185" s="132">
        <v>6000</v>
      </c>
      <c r="U185" s="134"/>
      <c r="V185" s="134"/>
      <c r="W185" s="134"/>
      <c r="X185" s="134"/>
      <c r="Y185" s="137"/>
      <c r="Z185" s="137"/>
      <c r="AA185" s="137"/>
    </row>
    <row r="186" spans="1:27" s="71" customFormat="1" ht="20.100000000000001" customHeight="1">
      <c r="A186" s="27"/>
      <c r="B186" s="28"/>
      <c r="C186" s="42" t="s">
        <v>336</v>
      </c>
      <c r="D186" s="37"/>
      <c r="E186" s="30"/>
      <c r="F186" s="140">
        <f>F185+(S185*S186)</f>
        <v>202540</v>
      </c>
      <c r="G186" s="140">
        <f>G185+(T185*T186)</f>
        <v>105474</v>
      </c>
      <c r="H186" s="30"/>
      <c r="I186" s="37"/>
      <c r="J186" s="3"/>
      <c r="K186" s="3"/>
      <c r="L186" s="3"/>
      <c r="M186" s="3"/>
      <c r="N186" s="32"/>
      <c r="O186" s="29" t="s">
        <v>187</v>
      </c>
      <c r="P186" s="35" t="s">
        <v>553</v>
      </c>
      <c r="Q186" s="158">
        <v>9</v>
      </c>
      <c r="R186" s="69">
        <v>-10</v>
      </c>
      <c r="S186" s="132">
        <v>5</v>
      </c>
      <c r="T186" s="132">
        <v>5</v>
      </c>
      <c r="U186" s="133"/>
      <c r="V186" s="133"/>
      <c r="W186" s="134"/>
      <c r="X186" s="134"/>
      <c r="Y186" s="137"/>
      <c r="Z186" s="137"/>
      <c r="AA186" s="137"/>
    </row>
    <row r="187" spans="1:27" s="70" customFormat="1" ht="20.100000000000001" customHeight="1">
      <c r="A187" s="18">
        <v>249</v>
      </c>
      <c r="B187" s="114" t="s">
        <v>822</v>
      </c>
      <c r="C187" s="19" t="s">
        <v>182</v>
      </c>
      <c r="D187" s="101" t="s">
        <v>1057</v>
      </c>
      <c r="E187" s="20" t="s">
        <v>1037</v>
      </c>
      <c r="F187" s="120">
        <v>385062</v>
      </c>
      <c r="G187" s="120">
        <v>3405</v>
      </c>
      <c r="H187" s="36" t="s">
        <v>324</v>
      </c>
      <c r="I187" s="20" t="s">
        <v>1058</v>
      </c>
      <c r="J187" s="2">
        <v>1120</v>
      </c>
      <c r="K187" s="2">
        <v>50</v>
      </c>
      <c r="L187" s="2">
        <v>0</v>
      </c>
      <c r="M187" s="2">
        <v>2</v>
      </c>
      <c r="N187" s="22" t="s">
        <v>1055</v>
      </c>
      <c r="O187" s="19" t="s">
        <v>724</v>
      </c>
      <c r="P187" s="23" t="s">
        <v>725</v>
      </c>
      <c r="Q187" s="5">
        <v>26</v>
      </c>
      <c r="R187" s="67"/>
      <c r="S187" s="126">
        <v>33000</v>
      </c>
      <c r="T187" s="126">
        <v>500</v>
      </c>
      <c r="U187" s="131"/>
      <c r="V187" s="131"/>
      <c r="W187" s="128"/>
      <c r="X187" s="128"/>
      <c r="Y187" s="136"/>
      <c r="Z187" s="136"/>
      <c r="AA187" s="136"/>
    </row>
    <row r="188" spans="1:27" s="70" customFormat="1" ht="20.100000000000001" customHeight="1">
      <c r="A188" s="18"/>
      <c r="B188" s="24"/>
      <c r="C188" s="49" t="s">
        <v>726</v>
      </c>
      <c r="D188" s="36"/>
      <c r="E188" s="20"/>
      <c r="F188" s="139">
        <f>F187+(S187*S188)</f>
        <v>550062</v>
      </c>
      <c r="G188" s="139">
        <f>G187+(T187*T188)</f>
        <v>5905</v>
      </c>
      <c r="H188" s="36"/>
      <c r="I188" s="36"/>
      <c r="J188" s="2"/>
      <c r="K188" s="2"/>
      <c r="L188" s="2"/>
      <c r="M188" s="2"/>
      <c r="N188" s="22"/>
      <c r="O188" s="190" t="s">
        <v>462</v>
      </c>
      <c r="P188" s="26" t="s">
        <v>284</v>
      </c>
      <c r="Q188" s="6">
        <v>21</v>
      </c>
      <c r="R188" s="67">
        <v>-5</v>
      </c>
      <c r="S188" s="126">
        <v>5</v>
      </c>
      <c r="T188" s="126">
        <v>5</v>
      </c>
      <c r="U188" s="131"/>
      <c r="V188" s="164" t="s">
        <v>463</v>
      </c>
      <c r="W188" s="128"/>
      <c r="X188" s="128"/>
      <c r="Y188" s="136"/>
      <c r="Z188" s="136"/>
      <c r="AA188" s="136"/>
    </row>
    <row r="189" spans="1:27" s="71" customFormat="1" ht="20.100000000000001" customHeight="1">
      <c r="A189" s="27">
        <v>250</v>
      </c>
      <c r="B189" s="113" t="s">
        <v>822</v>
      </c>
      <c r="C189" s="29" t="s">
        <v>181</v>
      </c>
      <c r="D189" s="118" t="s">
        <v>1057</v>
      </c>
      <c r="E189" s="30" t="s">
        <v>1037</v>
      </c>
      <c r="F189" s="121">
        <v>185401</v>
      </c>
      <c r="G189" s="121">
        <v>465</v>
      </c>
      <c r="H189" s="30" t="s">
        <v>1058</v>
      </c>
      <c r="I189" s="30" t="s">
        <v>1058</v>
      </c>
      <c r="J189" s="3">
        <v>710</v>
      </c>
      <c r="K189" s="3">
        <v>80</v>
      </c>
      <c r="L189" s="3">
        <v>0</v>
      </c>
      <c r="M189" s="3">
        <v>1</v>
      </c>
      <c r="N189" s="32" t="s">
        <v>1055</v>
      </c>
      <c r="O189" s="29" t="s">
        <v>340</v>
      </c>
      <c r="P189" s="51" t="s">
        <v>174</v>
      </c>
      <c r="Q189" s="7">
        <v>12</v>
      </c>
      <c r="R189" s="69"/>
      <c r="S189" s="132">
        <v>30000</v>
      </c>
      <c r="T189" s="135">
        <v>1000</v>
      </c>
      <c r="U189" s="133"/>
      <c r="V189" s="133"/>
      <c r="W189" s="134"/>
      <c r="X189" s="134"/>
      <c r="Y189" s="137"/>
      <c r="Z189" s="137"/>
      <c r="AA189" s="137"/>
    </row>
    <row r="190" spans="1:27" s="71" customFormat="1" ht="20.100000000000001" customHeight="1">
      <c r="A190" s="53" t="s">
        <v>214</v>
      </c>
      <c r="B190" s="28"/>
      <c r="C190" s="3" t="s">
        <v>824</v>
      </c>
      <c r="D190" s="37"/>
      <c r="E190" s="30"/>
      <c r="F190" s="140">
        <f>F189+(S189*S190)</f>
        <v>335401</v>
      </c>
      <c r="G190" s="140">
        <f>G189+(T189*T190)</f>
        <v>5465</v>
      </c>
      <c r="H190" s="37"/>
      <c r="I190" s="37"/>
      <c r="J190" s="3"/>
      <c r="K190" s="3"/>
      <c r="L190" s="3"/>
      <c r="M190" s="3"/>
      <c r="N190" s="32"/>
      <c r="O190" s="29" t="s">
        <v>185</v>
      </c>
      <c r="P190" s="35" t="s">
        <v>285</v>
      </c>
      <c r="Q190" s="8">
        <v>2</v>
      </c>
      <c r="R190" s="69">
        <v>-10</v>
      </c>
      <c r="S190" s="132">
        <v>5</v>
      </c>
      <c r="T190" s="135">
        <v>5</v>
      </c>
      <c r="U190" s="133"/>
      <c r="V190" s="133"/>
      <c r="W190" s="134"/>
      <c r="X190" s="134"/>
      <c r="Y190" s="137"/>
      <c r="Z190" s="137"/>
      <c r="AA190" s="137"/>
    </row>
    <row r="191" spans="1:27" s="70" customFormat="1" ht="20.100000000000001" customHeight="1">
      <c r="A191" s="38">
        <v>251</v>
      </c>
      <c r="B191" s="114" t="s">
        <v>822</v>
      </c>
      <c r="C191" s="21" t="s">
        <v>165</v>
      </c>
      <c r="D191" s="101" t="s">
        <v>1057</v>
      </c>
      <c r="E191" s="20" t="s">
        <v>1038</v>
      </c>
      <c r="F191" s="120">
        <v>82021</v>
      </c>
      <c r="G191" s="120">
        <v>49743</v>
      </c>
      <c r="H191" s="20" t="s">
        <v>1058</v>
      </c>
      <c r="I191" s="36" t="s">
        <v>324</v>
      </c>
      <c r="J191" s="2">
        <v>920</v>
      </c>
      <c r="K191" s="2">
        <v>50</v>
      </c>
      <c r="L191" s="2">
        <v>0</v>
      </c>
      <c r="M191" s="2">
        <v>2</v>
      </c>
      <c r="N191" s="22" t="s">
        <v>1055</v>
      </c>
      <c r="O191" s="19" t="s">
        <v>423</v>
      </c>
      <c r="P191" s="41" t="s">
        <v>727</v>
      </c>
      <c r="Q191" s="5">
        <v>31</v>
      </c>
      <c r="R191" s="67"/>
      <c r="S191" s="126">
        <v>15000</v>
      </c>
      <c r="T191" s="127">
        <v>7600</v>
      </c>
      <c r="U191" s="131"/>
      <c r="V191" s="131"/>
      <c r="W191" s="128"/>
      <c r="X191" s="128"/>
      <c r="Y191" s="136"/>
      <c r="Z191" s="136"/>
      <c r="AA191" s="136"/>
    </row>
    <row r="192" spans="1:27" s="70" customFormat="1" ht="20.100000000000001" customHeight="1">
      <c r="A192" s="38"/>
      <c r="B192" s="24"/>
      <c r="C192" s="49" t="s">
        <v>728</v>
      </c>
      <c r="D192" s="20"/>
      <c r="E192" s="20"/>
      <c r="F192" s="139">
        <f>F191+(S191*S192)</f>
        <v>157021</v>
      </c>
      <c r="G192" s="139">
        <f>G191+(T191*T192)</f>
        <v>87743</v>
      </c>
      <c r="H192" s="20"/>
      <c r="I192" s="20"/>
      <c r="J192" s="2"/>
      <c r="K192" s="2"/>
      <c r="L192" s="2"/>
      <c r="M192" s="2"/>
      <c r="N192" s="21"/>
      <c r="O192" s="19" t="s">
        <v>185</v>
      </c>
      <c r="P192" s="26" t="s">
        <v>286</v>
      </c>
      <c r="Q192" s="6">
        <v>26</v>
      </c>
      <c r="R192" s="67">
        <v>-5</v>
      </c>
      <c r="S192" s="126">
        <v>5</v>
      </c>
      <c r="T192" s="127">
        <v>5</v>
      </c>
      <c r="U192" s="128"/>
      <c r="V192" s="128"/>
      <c r="W192" s="128"/>
      <c r="X192" s="128"/>
      <c r="Y192" s="136"/>
      <c r="Z192" s="136"/>
      <c r="AA192" s="136"/>
    </row>
    <row r="193" spans="1:27" s="71" customFormat="1" ht="20.100000000000001" customHeight="1">
      <c r="A193" s="39">
        <v>254</v>
      </c>
      <c r="B193" s="113" t="s">
        <v>822</v>
      </c>
      <c r="C193" s="31" t="s">
        <v>207</v>
      </c>
      <c r="D193" s="118" t="s">
        <v>1057</v>
      </c>
      <c r="E193" s="30" t="s">
        <v>1037</v>
      </c>
      <c r="F193" s="121">
        <v>179610</v>
      </c>
      <c r="G193" s="121">
        <v>21513</v>
      </c>
      <c r="H193" s="37" t="s">
        <v>342</v>
      </c>
      <c r="I193" s="30" t="s">
        <v>1058</v>
      </c>
      <c r="J193" s="3">
        <v>1080</v>
      </c>
      <c r="K193" s="3">
        <v>50</v>
      </c>
      <c r="L193" s="3">
        <v>1</v>
      </c>
      <c r="M193" s="3">
        <v>1</v>
      </c>
      <c r="N193" s="32" t="s">
        <v>1055</v>
      </c>
      <c r="O193" s="29" t="s">
        <v>398</v>
      </c>
      <c r="P193" s="43" t="s">
        <v>729</v>
      </c>
      <c r="Q193" s="7">
        <v>41</v>
      </c>
      <c r="R193" s="69"/>
      <c r="S193" s="132">
        <v>5000</v>
      </c>
      <c r="T193" s="135">
        <v>500</v>
      </c>
      <c r="U193" s="134"/>
      <c r="V193" s="134"/>
      <c r="W193" s="134"/>
      <c r="X193" s="134"/>
      <c r="Y193" s="137"/>
      <c r="Z193" s="137"/>
      <c r="AA193" s="137"/>
    </row>
    <row r="194" spans="1:27" s="71" customFormat="1" ht="20.100000000000001" customHeight="1">
      <c r="A194" s="39"/>
      <c r="B194" s="28"/>
      <c r="C194" s="34" t="s">
        <v>730</v>
      </c>
      <c r="D194" s="30"/>
      <c r="E194" s="30"/>
      <c r="F194" s="140">
        <f>F193+(S193*S194)</f>
        <v>204610</v>
      </c>
      <c r="G194" s="140">
        <f>G193+(T193*T194)</f>
        <v>24013</v>
      </c>
      <c r="H194" s="30"/>
      <c r="I194" s="30"/>
      <c r="J194" s="3"/>
      <c r="K194" s="3"/>
      <c r="L194" s="3"/>
      <c r="M194" s="3"/>
      <c r="N194" s="31"/>
      <c r="O194" s="29" t="s">
        <v>185</v>
      </c>
      <c r="P194" s="35" t="s">
        <v>287</v>
      </c>
      <c r="Q194" s="8">
        <v>26</v>
      </c>
      <c r="R194" s="69">
        <v>-15</v>
      </c>
      <c r="S194" s="132">
        <v>5</v>
      </c>
      <c r="T194" s="135">
        <v>5</v>
      </c>
      <c r="U194" s="134"/>
      <c r="V194" s="134"/>
      <c r="W194" s="134"/>
      <c r="X194" s="134"/>
      <c r="Y194" s="137"/>
      <c r="Z194" s="137"/>
      <c r="AA194" s="137"/>
    </row>
    <row r="195" spans="1:27" s="70" customFormat="1" ht="20.100000000000001" customHeight="1">
      <c r="A195" s="38">
        <v>255</v>
      </c>
      <c r="B195" s="114" t="s">
        <v>822</v>
      </c>
      <c r="C195" s="19" t="s">
        <v>294</v>
      </c>
      <c r="D195" s="102" t="s">
        <v>1040</v>
      </c>
      <c r="E195" s="20" t="s">
        <v>1038</v>
      </c>
      <c r="F195" s="120">
        <v>42319</v>
      </c>
      <c r="G195" s="120">
        <v>23931</v>
      </c>
      <c r="H195" s="36" t="s">
        <v>328</v>
      </c>
      <c r="I195" s="36" t="s">
        <v>330</v>
      </c>
      <c r="J195" s="2">
        <v>890</v>
      </c>
      <c r="K195" s="2">
        <v>20</v>
      </c>
      <c r="L195" s="2">
        <v>2</v>
      </c>
      <c r="M195" s="2">
        <v>4</v>
      </c>
      <c r="N195" s="22" t="s">
        <v>1055</v>
      </c>
      <c r="O195" s="19" t="s">
        <v>400</v>
      </c>
      <c r="P195" s="23" t="s">
        <v>332</v>
      </c>
      <c r="Q195" s="5">
        <v>26</v>
      </c>
      <c r="R195" s="67"/>
      <c r="S195" s="126">
        <v>3500</v>
      </c>
      <c r="T195" s="127">
        <v>2000</v>
      </c>
      <c r="U195" s="128"/>
      <c r="V195" s="128"/>
      <c r="W195" s="128"/>
      <c r="X195" s="128"/>
      <c r="Y195" s="136"/>
      <c r="Z195" s="136"/>
      <c r="AA195" s="136"/>
    </row>
    <row r="196" spans="1:27" s="70" customFormat="1" ht="20.100000000000001" customHeight="1">
      <c r="A196" s="18"/>
      <c r="B196" s="24"/>
      <c r="C196" s="40" t="s">
        <v>336</v>
      </c>
      <c r="D196" s="20"/>
      <c r="E196" s="20"/>
      <c r="F196" s="139">
        <f>F195+(S195*S196)</f>
        <v>59819</v>
      </c>
      <c r="G196" s="139">
        <f>G195+(T195*T196)</f>
        <v>33931</v>
      </c>
      <c r="H196" s="20"/>
      <c r="I196" s="20"/>
      <c r="J196" s="2"/>
      <c r="K196" s="2"/>
      <c r="L196" s="2"/>
      <c r="M196" s="2"/>
      <c r="N196" s="21"/>
      <c r="O196" s="19" t="s">
        <v>187</v>
      </c>
      <c r="P196" s="26" t="s">
        <v>318</v>
      </c>
      <c r="Q196" s="5"/>
      <c r="R196" s="67"/>
      <c r="S196" s="126">
        <v>5</v>
      </c>
      <c r="T196" s="127">
        <v>5</v>
      </c>
      <c r="U196" s="128"/>
      <c r="V196" s="128"/>
      <c r="W196" s="128"/>
      <c r="X196" s="128"/>
      <c r="Y196" s="136"/>
      <c r="Z196" s="136"/>
      <c r="AA196" s="136"/>
    </row>
    <row r="197" spans="1:27" s="55" customFormat="1" ht="20.100000000000001" customHeight="1">
      <c r="A197" s="27">
        <v>256</v>
      </c>
      <c r="B197" s="113" t="s">
        <v>822</v>
      </c>
      <c r="C197" s="29" t="s">
        <v>317</v>
      </c>
      <c r="D197" s="118" t="s">
        <v>1057</v>
      </c>
      <c r="E197" s="30" t="s">
        <v>1076</v>
      </c>
      <c r="F197" s="121">
        <v>83097</v>
      </c>
      <c r="G197" s="121">
        <v>40674</v>
      </c>
      <c r="H197" s="37" t="s">
        <v>324</v>
      </c>
      <c r="I197" s="30" t="s">
        <v>1058</v>
      </c>
      <c r="J197" s="3">
        <v>910</v>
      </c>
      <c r="K197" s="3">
        <v>50</v>
      </c>
      <c r="L197" s="3">
        <v>0</v>
      </c>
      <c r="M197" s="3">
        <v>2</v>
      </c>
      <c r="N197" s="32" t="s">
        <v>1055</v>
      </c>
      <c r="O197" s="29" t="s">
        <v>391</v>
      </c>
      <c r="P197" s="33" t="s">
        <v>555</v>
      </c>
      <c r="Q197" s="7">
        <v>36</v>
      </c>
      <c r="R197" s="69"/>
      <c r="S197" s="132">
        <v>15000</v>
      </c>
      <c r="T197" s="135">
        <v>5000</v>
      </c>
      <c r="U197" s="134"/>
      <c r="V197" s="134"/>
      <c r="W197" s="134"/>
      <c r="X197" s="134"/>
      <c r="Y197" s="134"/>
      <c r="Z197" s="134"/>
      <c r="AA197" s="134"/>
    </row>
    <row r="198" spans="1:27" s="55" customFormat="1" ht="20.100000000000001" customHeight="1">
      <c r="A198" s="53" t="s">
        <v>214</v>
      </c>
      <c r="B198" s="28"/>
      <c r="C198" s="50" t="s">
        <v>731</v>
      </c>
      <c r="D198" s="30"/>
      <c r="E198" s="30"/>
      <c r="F198" s="140">
        <f>F197+(S197*S198)</f>
        <v>158097</v>
      </c>
      <c r="G198" s="140">
        <f>G197+(T197*T198)</f>
        <v>65674</v>
      </c>
      <c r="H198" s="30"/>
      <c r="I198" s="30"/>
      <c r="J198" s="3"/>
      <c r="K198" s="3"/>
      <c r="L198" s="3"/>
      <c r="M198" s="3"/>
      <c r="N198" s="31"/>
      <c r="O198" s="29" t="s">
        <v>185</v>
      </c>
      <c r="P198" s="35" t="s">
        <v>319</v>
      </c>
      <c r="Q198" s="8">
        <v>11</v>
      </c>
      <c r="R198" s="69">
        <v>-25</v>
      </c>
      <c r="S198" s="132">
        <v>5</v>
      </c>
      <c r="T198" s="132">
        <v>5</v>
      </c>
      <c r="U198" s="134"/>
      <c r="V198" s="134"/>
      <c r="W198" s="134"/>
      <c r="X198" s="134"/>
      <c r="Y198" s="134"/>
      <c r="Z198" s="134"/>
      <c r="AA198" s="134"/>
    </row>
    <row r="199" spans="1:27" ht="20.100000000000001" customHeight="1">
      <c r="A199" s="18">
        <v>257</v>
      </c>
      <c r="B199" s="114" t="s">
        <v>822</v>
      </c>
      <c r="C199" s="19" t="s">
        <v>298</v>
      </c>
      <c r="D199" s="119" t="s">
        <v>1041</v>
      </c>
      <c r="E199" s="20" t="s">
        <v>1036</v>
      </c>
      <c r="F199" s="120">
        <v>68185</v>
      </c>
      <c r="G199" s="120">
        <v>37758</v>
      </c>
      <c r="H199" s="36" t="s">
        <v>328</v>
      </c>
      <c r="I199" s="36" t="s">
        <v>330</v>
      </c>
      <c r="J199" s="2">
        <v>920</v>
      </c>
      <c r="K199" s="2">
        <v>50</v>
      </c>
      <c r="L199" s="2">
        <v>2</v>
      </c>
      <c r="M199" s="2">
        <v>5</v>
      </c>
      <c r="N199" s="22" t="s">
        <v>1055</v>
      </c>
      <c r="O199" s="19" t="s">
        <v>321</v>
      </c>
      <c r="P199" s="23" t="s">
        <v>320</v>
      </c>
      <c r="Q199" s="9">
        <v>15</v>
      </c>
      <c r="S199" s="126">
        <v>6800</v>
      </c>
      <c r="T199" s="126">
        <v>3800</v>
      </c>
    </row>
    <row r="200" spans="1:27" ht="20.100000000000001" customHeight="1">
      <c r="B200" s="24"/>
      <c r="C200" s="40" t="s">
        <v>336</v>
      </c>
      <c r="F200" s="139">
        <f>F199+(S199*S200)</f>
        <v>102185</v>
      </c>
      <c r="G200" s="139">
        <f>G199+(T199*T200)</f>
        <v>56758</v>
      </c>
      <c r="O200" s="19" t="s">
        <v>187</v>
      </c>
      <c r="P200" s="26" t="s">
        <v>554</v>
      </c>
      <c r="Q200" s="6">
        <v>10</v>
      </c>
      <c r="R200" s="67">
        <v>5</v>
      </c>
      <c r="S200" s="126">
        <v>5</v>
      </c>
      <c r="T200" s="126">
        <v>5</v>
      </c>
    </row>
    <row r="201" spans="1:27" s="55" customFormat="1" ht="20.100000000000001" customHeight="1">
      <c r="A201" s="27">
        <v>258</v>
      </c>
      <c r="B201" s="113" t="s">
        <v>822</v>
      </c>
      <c r="C201" s="31" t="s">
        <v>826</v>
      </c>
      <c r="D201" s="118" t="s">
        <v>1057</v>
      </c>
      <c r="E201" s="30" t="s">
        <v>1038</v>
      </c>
      <c r="F201" s="121">
        <v>69063</v>
      </c>
      <c r="G201" s="121">
        <v>23176</v>
      </c>
      <c r="H201" s="37" t="s">
        <v>324</v>
      </c>
      <c r="I201" s="30" t="s">
        <v>1058</v>
      </c>
      <c r="J201" s="3">
        <v>670</v>
      </c>
      <c r="K201" s="3">
        <v>50</v>
      </c>
      <c r="L201" s="3">
        <v>0</v>
      </c>
      <c r="M201" s="3">
        <v>1</v>
      </c>
      <c r="N201" s="32" t="s">
        <v>1055</v>
      </c>
      <c r="O201" s="29" t="s">
        <v>345</v>
      </c>
      <c r="P201" s="33" t="s">
        <v>827</v>
      </c>
      <c r="Q201" s="10">
        <v>25</v>
      </c>
      <c r="R201" s="69"/>
      <c r="S201" s="132">
        <v>11000</v>
      </c>
      <c r="T201" s="132">
        <v>5000</v>
      </c>
      <c r="U201" s="134"/>
      <c r="V201" s="134"/>
      <c r="W201" s="134"/>
      <c r="X201" s="134"/>
      <c r="Y201" s="134"/>
      <c r="Z201" s="134"/>
      <c r="AA201" s="134"/>
    </row>
    <row r="202" spans="1:27" s="55" customFormat="1" ht="20.100000000000001" customHeight="1">
      <c r="A202" s="53" t="s">
        <v>214</v>
      </c>
      <c r="B202" s="28"/>
      <c r="C202" s="3" t="s">
        <v>825</v>
      </c>
      <c r="D202" s="30"/>
      <c r="E202" s="30"/>
      <c r="F202" s="140">
        <f>F201+(S201*S202)</f>
        <v>124063</v>
      </c>
      <c r="G202" s="140">
        <f>G201+(T201*T202)</f>
        <v>48176</v>
      </c>
      <c r="H202" s="30"/>
      <c r="I202" s="30"/>
      <c r="J202" s="3"/>
      <c r="K202" s="3"/>
      <c r="L202" s="3"/>
      <c r="M202" s="3"/>
      <c r="N202" s="31"/>
      <c r="O202" s="29" t="s">
        <v>185</v>
      </c>
      <c r="P202" s="35" t="s">
        <v>828</v>
      </c>
      <c r="Q202" s="8">
        <v>20</v>
      </c>
      <c r="R202" s="69">
        <v>-5</v>
      </c>
      <c r="S202" s="132">
        <v>5</v>
      </c>
      <c r="T202" s="132">
        <v>5</v>
      </c>
      <c r="U202" s="134"/>
      <c r="V202" s="134"/>
      <c r="W202" s="134"/>
      <c r="X202" s="134"/>
      <c r="Y202" s="134"/>
      <c r="Z202" s="134"/>
      <c r="AA202" s="134"/>
    </row>
    <row r="203" spans="1:27" ht="20.100000000000001" customHeight="1">
      <c r="A203" s="18">
        <v>259</v>
      </c>
      <c r="B203" s="114" t="s">
        <v>822</v>
      </c>
      <c r="C203" s="19" t="s">
        <v>494</v>
      </c>
      <c r="D203" s="102" t="s">
        <v>1040</v>
      </c>
      <c r="E203" s="20" t="s">
        <v>493</v>
      </c>
      <c r="F203" s="120">
        <v>142821</v>
      </c>
      <c r="G203" s="120">
        <v>25536</v>
      </c>
      <c r="H203" s="36" t="s">
        <v>342</v>
      </c>
      <c r="I203" s="36" t="s">
        <v>324</v>
      </c>
      <c r="J203" s="2">
        <v>1480</v>
      </c>
      <c r="K203" s="2">
        <v>15</v>
      </c>
      <c r="L203" s="2">
        <v>5</v>
      </c>
      <c r="M203" s="2">
        <v>3</v>
      </c>
      <c r="N203" s="22" t="s">
        <v>1055</v>
      </c>
      <c r="O203" s="19" t="s">
        <v>394</v>
      </c>
      <c r="P203" s="41" t="s">
        <v>496</v>
      </c>
      <c r="Q203" s="9">
        <v>14</v>
      </c>
      <c r="S203" s="126">
        <v>0</v>
      </c>
      <c r="T203" s="126">
        <v>2500</v>
      </c>
    </row>
    <row r="204" spans="1:27" ht="20.100000000000001" customHeight="1">
      <c r="B204" s="24"/>
      <c r="C204" s="40" t="s">
        <v>336</v>
      </c>
      <c r="F204" s="142">
        <f>F203+(S203*S204)</f>
        <v>142821</v>
      </c>
      <c r="G204" s="139">
        <f>G203+(T203*T204)</f>
        <v>38036</v>
      </c>
      <c r="O204" s="19" t="s">
        <v>187</v>
      </c>
      <c r="P204" s="26" t="s">
        <v>497</v>
      </c>
      <c r="Q204" s="6">
        <v>9</v>
      </c>
      <c r="R204" s="67">
        <v>-5</v>
      </c>
      <c r="S204" s="126">
        <v>5</v>
      </c>
      <c r="T204" s="126">
        <v>5</v>
      </c>
    </row>
    <row r="205" spans="1:27" s="55" customFormat="1" ht="20.100000000000001" customHeight="1">
      <c r="A205" s="27">
        <v>260</v>
      </c>
      <c r="B205" s="113" t="s">
        <v>822</v>
      </c>
      <c r="C205" s="29" t="s">
        <v>574</v>
      </c>
      <c r="D205" s="79" t="s">
        <v>1041</v>
      </c>
      <c r="E205" s="30" t="s">
        <v>492</v>
      </c>
      <c r="F205" s="121">
        <v>393360</v>
      </c>
      <c r="G205" s="121">
        <v>85500</v>
      </c>
      <c r="H205" s="37" t="s">
        <v>330</v>
      </c>
      <c r="I205" s="37" t="s">
        <v>330</v>
      </c>
      <c r="J205" s="3">
        <v>1940</v>
      </c>
      <c r="K205" s="3">
        <v>50</v>
      </c>
      <c r="L205" s="3">
        <v>2</v>
      </c>
      <c r="M205" s="3">
        <v>6</v>
      </c>
      <c r="N205" s="32" t="s">
        <v>1055</v>
      </c>
      <c r="O205" s="29" t="s">
        <v>498</v>
      </c>
      <c r="P205" s="33" t="s">
        <v>517</v>
      </c>
      <c r="Q205" s="10">
        <v>50</v>
      </c>
      <c r="R205" s="69"/>
      <c r="S205" s="132">
        <v>50000</v>
      </c>
      <c r="T205" s="132">
        <v>10000</v>
      </c>
      <c r="U205" s="134"/>
      <c r="V205" s="134"/>
      <c r="W205" s="134"/>
      <c r="X205" s="134"/>
      <c r="Y205" s="134"/>
      <c r="Z205" s="134"/>
      <c r="AA205" s="134"/>
    </row>
    <row r="206" spans="1:27" s="55" customFormat="1" ht="20.100000000000001" customHeight="1">
      <c r="A206" s="55" t="s">
        <v>538</v>
      </c>
      <c r="B206" s="28"/>
      <c r="C206" s="42" t="s">
        <v>336</v>
      </c>
      <c r="D206" s="30"/>
      <c r="E206" s="30"/>
      <c r="F206" s="140">
        <f>F205+(S207*S208)</f>
        <v>893360</v>
      </c>
      <c r="G206" s="140">
        <f>G205+(T207*T208)</f>
        <v>185500</v>
      </c>
      <c r="H206" s="30"/>
      <c r="I206" s="30"/>
      <c r="J206" s="3"/>
      <c r="K206" s="3"/>
      <c r="L206" s="3"/>
      <c r="M206" s="3"/>
      <c r="N206" s="3" t="s">
        <v>542</v>
      </c>
      <c r="O206" s="29" t="s">
        <v>540</v>
      </c>
      <c r="P206" s="177" t="s">
        <v>544</v>
      </c>
      <c r="Q206" s="8">
        <v>20</v>
      </c>
      <c r="R206" s="69">
        <v>-10</v>
      </c>
      <c r="S206" s="132">
        <v>5</v>
      </c>
      <c r="T206" s="132">
        <v>5</v>
      </c>
      <c r="U206" s="134"/>
      <c r="V206" s="134"/>
      <c r="W206" s="134"/>
      <c r="X206" s="134"/>
      <c r="Y206" s="134"/>
      <c r="Z206" s="134"/>
      <c r="AA206" s="134"/>
    </row>
    <row r="207" spans="1:27" s="55" customFormat="1" ht="20.100000000000001" customHeight="1">
      <c r="A207" s="27">
        <v>260</v>
      </c>
      <c r="B207" s="113"/>
      <c r="C207" s="29" t="s">
        <v>574</v>
      </c>
      <c r="D207" s="79"/>
      <c r="E207" s="30"/>
      <c r="F207" s="121"/>
      <c r="G207" s="121"/>
      <c r="H207" s="37"/>
      <c r="I207" s="37"/>
      <c r="J207" s="3"/>
      <c r="K207" s="3"/>
      <c r="L207" s="3"/>
      <c r="M207" s="3"/>
      <c r="N207" s="32"/>
      <c r="O207" s="29"/>
      <c r="P207" s="33"/>
      <c r="Q207" s="10"/>
      <c r="R207" s="69"/>
      <c r="S207" s="132">
        <v>100000</v>
      </c>
      <c r="T207" s="132">
        <v>20000</v>
      </c>
      <c r="U207" s="134"/>
      <c r="V207" s="134"/>
      <c r="W207" s="134"/>
      <c r="X207" s="134"/>
      <c r="Y207" s="134"/>
      <c r="Z207" s="134"/>
      <c r="AA207" s="134"/>
    </row>
    <row r="208" spans="1:27" s="55" customFormat="1" ht="20.100000000000001" customHeight="1">
      <c r="A208" s="55" t="s">
        <v>539</v>
      </c>
      <c r="B208" s="28"/>
      <c r="C208" s="42" t="s">
        <v>336</v>
      </c>
      <c r="D208" s="30"/>
      <c r="E208" s="30"/>
      <c r="F208" s="140"/>
      <c r="G208" s="140"/>
      <c r="H208" s="30"/>
      <c r="I208" s="30"/>
      <c r="J208" s="3"/>
      <c r="K208" s="3"/>
      <c r="L208" s="3"/>
      <c r="M208" s="3"/>
      <c r="N208" s="3" t="s">
        <v>543</v>
      </c>
      <c r="O208" s="29" t="s">
        <v>541</v>
      </c>
      <c r="P208" s="177" t="s">
        <v>545</v>
      </c>
      <c r="Q208" s="8"/>
      <c r="R208" s="69">
        <v>-20</v>
      </c>
      <c r="S208" s="132">
        <v>5</v>
      </c>
      <c r="T208" s="132">
        <v>5</v>
      </c>
      <c r="U208" s="134"/>
      <c r="V208" s="134"/>
      <c r="W208" s="134"/>
      <c r="X208" s="134"/>
      <c r="Y208" s="134"/>
      <c r="Z208" s="134"/>
      <c r="AA208" s="134"/>
    </row>
    <row r="209" spans="1:27" ht="20.100000000000001" customHeight="1">
      <c r="A209" s="18">
        <v>261</v>
      </c>
      <c r="B209" s="114" t="s">
        <v>822</v>
      </c>
      <c r="C209" s="19" t="s">
        <v>518</v>
      </c>
      <c r="D209" s="102" t="s">
        <v>1040</v>
      </c>
      <c r="E209" s="20" t="s">
        <v>519</v>
      </c>
      <c r="F209" s="120">
        <v>169827</v>
      </c>
      <c r="G209" s="120">
        <v>34879</v>
      </c>
      <c r="H209" s="36" t="s">
        <v>328</v>
      </c>
      <c r="I209" s="20" t="s">
        <v>1058</v>
      </c>
      <c r="J209" s="2">
        <v>870</v>
      </c>
      <c r="K209" s="2">
        <v>50</v>
      </c>
      <c r="L209" s="2">
        <v>4</v>
      </c>
      <c r="M209" s="2">
        <v>4</v>
      </c>
      <c r="N209" s="22" t="s">
        <v>1055</v>
      </c>
      <c r="O209" s="21" t="s">
        <v>527</v>
      </c>
      <c r="P209" s="41" t="s">
        <v>579</v>
      </c>
      <c r="Q209" s="9">
        <v>28</v>
      </c>
      <c r="S209" s="126">
        <v>17000</v>
      </c>
      <c r="T209" s="127">
        <v>3600</v>
      </c>
    </row>
    <row r="210" spans="1:27" ht="20.100000000000001" customHeight="1">
      <c r="B210" s="24"/>
      <c r="C210" s="40" t="s">
        <v>336</v>
      </c>
      <c r="F210" s="139">
        <f>F209+(S209*S210)</f>
        <v>254827</v>
      </c>
      <c r="G210" s="139">
        <f>G209+(T209*T210)</f>
        <v>52879</v>
      </c>
      <c r="O210" s="19" t="s">
        <v>191</v>
      </c>
      <c r="P210" s="26" t="s">
        <v>528</v>
      </c>
      <c r="Q210" s="6">
        <v>18</v>
      </c>
      <c r="R210" s="67">
        <v>-10</v>
      </c>
      <c r="S210" s="126">
        <v>5</v>
      </c>
      <c r="T210" s="127">
        <v>5</v>
      </c>
    </row>
    <row r="211" spans="1:27" s="55" customFormat="1" ht="20.100000000000001" customHeight="1">
      <c r="A211" s="27">
        <v>264</v>
      </c>
      <c r="B211" s="113" t="s">
        <v>822</v>
      </c>
      <c r="C211" s="31" t="s">
        <v>511</v>
      </c>
      <c r="D211" s="117" t="s">
        <v>507</v>
      </c>
      <c r="E211" s="30" t="s">
        <v>506</v>
      </c>
      <c r="F211" s="121">
        <v>79245</v>
      </c>
      <c r="G211" s="121">
        <v>30645</v>
      </c>
      <c r="H211" s="37" t="s">
        <v>330</v>
      </c>
      <c r="I211" s="37" t="s">
        <v>342</v>
      </c>
      <c r="J211" s="3">
        <v>1380</v>
      </c>
      <c r="K211" s="3">
        <v>85</v>
      </c>
      <c r="L211" s="3">
        <v>2</v>
      </c>
      <c r="M211" s="3">
        <v>4</v>
      </c>
      <c r="N211" s="32" t="s">
        <v>1055</v>
      </c>
      <c r="O211" s="29" t="s">
        <v>418</v>
      </c>
      <c r="P211" s="51" t="s">
        <v>516</v>
      </c>
      <c r="Q211" s="10">
        <v>24</v>
      </c>
      <c r="R211" s="69"/>
      <c r="S211" s="132">
        <v>10000</v>
      </c>
      <c r="T211" s="135">
        <v>2000</v>
      </c>
      <c r="U211" s="134"/>
      <c r="V211" s="134"/>
      <c r="W211" s="134"/>
      <c r="X211" s="134"/>
      <c r="Y211" s="134"/>
      <c r="Z211" s="134"/>
      <c r="AA211" s="134"/>
    </row>
    <row r="212" spans="1:27" s="55" customFormat="1" ht="20.100000000000001" customHeight="1">
      <c r="B212" s="28"/>
      <c r="C212" s="34" t="s">
        <v>515</v>
      </c>
      <c r="D212" s="30"/>
      <c r="E212" s="30"/>
      <c r="F212" s="140">
        <f>F211+(S211*S212)</f>
        <v>129245</v>
      </c>
      <c r="G212" s="140">
        <f>G211+(T211*T212)</f>
        <v>40645</v>
      </c>
      <c r="H212" s="30"/>
      <c r="I212" s="30"/>
      <c r="J212" s="3"/>
      <c r="K212" s="3"/>
      <c r="L212" s="3"/>
      <c r="M212" s="3"/>
      <c r="N212" s="31"/>
      <c r="O212" s="29" t="s">
        <v>185</v>
      </c>
      <c r="P212" s="35" t="s">
        <v>513</v>
      </c>
      <c r="Q212" s="10"/>
      <c r="R212" s="69"/>
      <c r="S212" s="132">
        <v>5</v>
      </c>
      <c r="T212" s="135">
        <v>5</v>
      </c>
      <c r="U212" s="134"/>
      <c r="V212" s="134"/>
      <c r="W212" s="134"/>
      <c r="X212" s="134"/>
      <c r="Y212" s="134"/>
      <c r="Z212" s="134"/>
      <c r="AA212" s="134"/>
    </row>
    <row r="213" spans="1:27" ht="20.100000000000001" customHeight="1">
      <c r="A213" s="18">
        <v>265</v>
      </c>
      <c r="B213" s="114" t="s">
        <v>822</v>
      </c>
      <c r="C213" s="21" t="s">
        <v>524</v>
      </c>
      <c r="D213" s="102" t="s">
        <v>1040</v>
      </c>
      <c r="E213" s="20" t="s">
        <v>521</v>
      </c>
      <c r="F213" s="120">
        <v>32899</v>
      </c>
      <c r="G213" s="120">
        <v>32899</v>
      </c>
      <c r="H213" s="36" t="s">
        <v>328</v>
      </c>
      <c r="I213" s="36" t="s">
        <v>330</v>
      </c>
      <c r="J213" s="2">
        <v>480</v>
      </c>
      <c r="K213" s="2">
        <v>40</v>
      </c>
      <c r="L213" s="2">
        <v>0</v>
      </c>
      <c r="M213" s="2">
        <v>3</v>
      </c>
      <c r="N213" s="22" t="s">
        <v>1055</v>
      </c>
      <c r="O213" s="19" t="s">
        <v>359</v>
      </c>
      <c r="P213" s="23" t="s">
        <v>525</v>
      </c>
      <c r="Q213" s="9">
        <v>35</v>
      </c>
      <c r="S213" s="126">
        <v>3500</v>
      </c>
      <c r="T213" s="127">
        <v>3500</v>
      </c>
    </row>
    <row r="214" spans="1:27" ht="20.100000000000001" customHeight="1">
      <c r="A214" s="52" t="s">
        <v>214</v>
      </c>
      <c r="B214" s="24"/>
      <c r="C214" s="2" t="s">
        <v>523</v>
      </c>
      <c r="F214" s="139">
        <f>F213+(S213*S214)</f>
        <v>50399</v>
      </c>
      <c r="G214" s="139">
        <f>G213+(T213*T214)</f>
        <v>50399</v>
      </c>
      <c r="O214" s="19" t="s">
        <v>185</v>
      </c>
      <c r="P214" s="26" t="s">
        <v>526</v>
      </c>
      <c r="Q214" s="6">
        <v>30</v>
      </c>
      <c r="R214" s="67">
        <v>-5</v>
      </c>
      <c r="S214" s="126">
        <v>5</v>
      </c>
      <c r="T214" s="127">
        <v>5</v>
      </c>
    </row>
    <row r="215" spans="1:27" s="55" customFormat="1" ht="20.100000000000001" customHeight="1">
      <c r="A215" s="27">
        <v>266</v>
      </c>
      <c r="B215" s="113" t="s">
        <v>822</v>
      </c>
      <c r="C215" s="31" t="s">
        <v>572</v>
      </c>
      <c r="D215" s="117" t="s">
        <v>1040</v>
      </c>
      <c r="E215" s="30" t="s">
        <v>1036</v>
      </c>
      <c r="F215" s="121">
        <v>41871</v>
      </c>
      <c r="G215" s="121">
        <v>23733</v>
      </c>
      <c r="H215" s="30" t="s">
        <v>1058</v>
      </c>
      <c r="I215" s="37" t="s">
        <v>324</v>
      </c>
      <c r="J215" s="3">
        <v>830</v>
      </c>
      <c r="K215" s="3">
        <v>50</v>
      </c>
      <c r="L215" s="3">
        <v>0</v>
      </c>
      <c r="M215" s="3">
        <v>3</v>
      </c>
      <c r="N215" s="32" t="s">
        <v>1055</v>
      </c>
      <c r="O215" s="29" t="s">
        <v>570</v>
      </c>
      <c r="P215" s="51" t="s">
        <v>571</v>
      </c>
      <c r="Q215" s="7">
        <v>33</v>
      </c>
      <c r="R215" s="69"/>
      <c r="S215" s="132">
        <v>5000</v>
      </c>
      <c r="T215" s="135">
        <v>3000</v>
      </c>
      <c r="U215" s="134"/>
      <c r="V215" s="134"/>
      <c r="W215" s="134"/>
      <c r="X215" s="134"/>
      <c r="Y215" s="134"/>
      <c r="Z215" s="134"/>
      <c r="AA215" s="134"/>
    </row>
    <row r="216" spans="1:27" s="55" customFormat="1" ht="20.100000000000001" customHeight="1">
      <c r="A216" s="53" t="s">
        <v>214</v>
      </c>
      <c r="B216" s="28"/>
      <c r="C216" s="50" t="s">
        <v>573</v>
      </c>
      <c r="D216" s="30"/>
      <c r="E216" s="30"/>
      <c r="F216" s="140">
        <f>F215+(S215*S216)</f>
        <v>66871</v>
      </c>
      <c r="G216" s="140">
        <f>G215+(T215*T216)</f>
        <v>38733</v>
      </c>
      <c r="H216" s="30"/>
      <c r="I216" s="30"/>
      <c r="J216" s="3"/>
      <c r="K216" s="3"/>
      <c r="L216" s="3"/>
      <c r="M216" s="3"/>
      <c r="N216" s="31"/>
      <c r="O216" s="29" t="s">
        <v>185</v>
      </c>
      <c r="P216" s="35" t="s">
        <v>566</v>
      </c>
      <c r="Q216" s="8">
        <v>18</v>
      </c>
      <c r="R216" s="69">
        <v>-15</v>
      </c>
      <c r="S216" s="132">
        <v>5</v>
      </c>
      <c r="T216" s="135">
        <v>5</v>
      </c>
      <c r="U216" s="134"/>
      <c r="V216" s="134"/>
      <c r="W216" s="134"/>
      <c r="X216" s="134"/>
      <c r="Y216" s="134"/>
      <c r="Z216" s="134"/>
      <c r="AA216" s="134"/>
    </row>
    <row r="217" spans="1:27" ht="20.100000000000001" customHeight="1">
      <c r="A217" s="18">
        <v>268</v>
      </c>
      <c r="B217" s="114" t="s">
        <v>822</v>
      </c>
      <c r="C217" s="21" t="s">
        <v>530</v>
      </c>
      <c r="D217" s="101" t="s">
        <v>1057</v>
      </c>
      <c r="E217" s="20" t="s">
        <v>1076</v>
      </c>
      <c r="F217" s="120">
        <v>118665</v>
      </c>
      <c r="G217" s="120">
        <v>73275</v>
      </c>
      <c r="H217" s="36" t="s">
        <v>328</v>
      </c>
      <c r="I217" s="36" t="s">
        <v>328</v>
      </c>
      <c r="J217" s="2">
        <v>800</v>
      </c>
      <c r="K217" s="2">
        <v>50</v>
      </c>
      <c r="L217" s="2">
        <v>0</v>
      </c>
      <c r="M217" s="2">
        <v>1</v>
      </c>
      <c r="N217" s="22" t="s">
        <v>1055</v>
      </c>
      <c r="O217" s="19" t="s">
        <v>531</v>
      </c>
      <c r="P217" s="23" t="s">
        <v>211</v>
      </c>
      <c r="Q217" s="9">
        <v>35</v>
      </c>
      <c r="S217" s="126">
        <v>13000</v>
      </c>
      <c r="T217" s="127">
        <v>13000</v>
      </c>
    </row>
    <row r="218" spans="1:27" ht="20.100000000000001" customHeight="1">
      <c r="A218" s="52" t="s">
        <v>533</v>
      </c>
      <c r="B218" s="24"/>
      <c r="C218" s="25" t="s">
        <v>532</v>
      </c>
      <c r="F218" s="139">
        <f>F217+(S217*S218)</f>
        <v>183665</v>
      </c>
      <c r="G218" s="139">
        <f>G217+(T217*T218)</f>
        <v>138275</v>
      </c>
      <c r="O218" s="167" t="s">
        <v>534</v>
      </c>
      <c r="P218" s="26" t="s">
        <v>535</v>
      </c>
      <c r="Q218" s="6">
        <v>10</v>
      </c>
      <c r="R218" s="67">
        <v>-25</v>
      </c>
      <c r="S218" s="126">
        <v>5</v>
      </c>
      <c r="T218" s="127">
        <v>5</v>
      </c>
    </row>
    <row r="219" spans="1:27" s="55" customFormat="1" ht="20.100000000000001" customHeight="1">
      <c r="A219" s="27">
        <v>269</v>
      </c>
      <c r="B219" s="113" t="s">
        <v>822</v>
      </c>
      <c r="C219" s="29" t="s">
        <v>559</v>
      </c>
      <c r="D219" s="117" t="s">
        <v>1040</v>
      </c>
      <c r="E219" s="30" t="s">
        <v>1036</v>
      </c>
      <c r="F219" s="121">
        <v>186499</v>
      </c>
      <c r="G219" s="121">
        <v>61201</v>
      </c>
      <c r="H219" s="37" t="s">
        <v>328</v>
      </c>
      <c r="I219" s="37" t="s">
        <v>330</v>
      </c>
      <c r="J219" s="3">
        <v>2100</v>
      </c>
      <c r="K219" s="3">
        <v>70</v>
      </c>
      <c r="L219" s="3">
        <v>0</v>
      </c>
      <c r="M219" s="3">
        <v>3</v>
      </c>
      <c r="N219" s="32" t="s">
        <v>1055</v>
      </c>
      <c r="O219" s="29" t="s">
        <v>353</v>
      </c>
      <c r="P219" s="43" t="s">
        <v>558</v>
      </c>
      <c r="Q219" s="10">
        <v>55</v>
      </c>
      <c r="R219" s="69"/>
      <c r="S219" s="132">
        <v>18000</v>
      </c>
      <c r="T219" s="135">
        <v>6000</v>
      </c>
      <c r="U219" s="134"/>
      <c r="V219" s="134"/>
      <c r="W219" s="134"/>
      <c r="X219" s="134"/>
      <c r="Y219" s="134"/>
      <c r="Z219" s="134"/>
      <c r="AA219" s="134"/>
    </row>
    <row r="220" spans="1:27" s="55" customFormat="1" ht="20.100000000000001" customHeight="1">
      <c r="B220" s="28"/>
      <c r="C220" s="42" t="s">
        <v>336</v>
      </c>
      <c r="D220" s="30"/>
      <c r="E220" s="30"/>
      <c r="F220" s="140">
        <f>F219+(S219*S220)</f>
        <v>276499</v>
      </c>
      <c r="G220" s="140">
        <f>G219+(T219*T220)</f>
        <v>91201</v>
      </c>
      <c r="H220" s="30"/>
      <c r="I220" s="30"/>
      <c r="J220" s="3"/>
      <c r="K220" s="3"/>
      <c r="L220" s="3"/>
      <c r="M220" s="3"/>
      <c r="N220" s="31"/>
      <c r="O220" s="29" t="s">
        <v>187</v>
      </c>
      <c r="P220" s="35" t="s">
        <v>566</v>
      </c>
      <c r="Q220" s="8">
        <v>40</v>
      </c>
      <c r="R220" s="69">
        <v>-15</v>
      </c>
      <c r="S220" s="132">
        <v>5</v>
      </c>
      <c r="T220" s="135">
        <v>5</v>
      </c>
      <c r="U220" s="134"/>
      <c r="V220" s="134"/>
      <c r="W220" s="134"/>
      <c r="X220" s="134"/>
      <c r="Y220" s="134"/>
      <c r="Z220" s="134"/>
      <c r="AA220" s="134"/>
    </row>
    <row r="221" spans="1:27" ht="20.100000000000001" customHeight="1">
      <c r="A221" s="18">
        <v>270</v>
      </c>
      <c r="B221" s="114" t="s">
        <v>822</v>
      </c>
      <c r="C221" s="21" t="s">
        <v>576</v>
      </c>
      <c r="D221" s="102" t="s">
        <v>1040</v>
      </c>
      <c r="E221" s="20" t="s">
        <v>1076</v>
      </c>
      <c r="F221" s="120">
        <v>22713</v>
      </c>
      <c r="G221" s="120">
        <v>31056</v>
      </c>
      <c r="H221" s="36" t="s">
        <v>342</v>
      </c>
      <c r="I221" s="36" t="s">
        <v>328</v>
      </c>
      <c r="J221" s="2">
        <v>830</v>
      </c>
      <c r="K221" s="2">
        <v>66</v>
      </c>
      <c r="L221" s="2">
        <v>0</v>
      </c>
      <c r="M221" s="2">
        <v>4</v>
      </c>
      <c r="N221" s="22" t="s">
        <v>1055</v>
      </c>
      <c r="O221" s="19" t="s">
        <v>396</v>
      </c>
      <c r="P221" s="23" t="s">
        <v>39</v>
      </c>
      <c r="Q221" s="9">
        <v>12</v>
      </c>
      <c r="S221" s="126">
        <v>2300</v>
      </c>
      <c r="T221" s="127">
        <v>3100</v>
      </c>
    </row>
    <row r="222" spans="1:27" ht="20.100000000000001" customHeight="1">
      <c r="A222" s="52" t="s">
        <v>214</v>
      </c>
      <c r="B222" s="24"/>
      <c r="C222" s="2" t="s">
        <v>578</v>
      </c>
      <c r="F222" s="139">
        <f>F221+(S221*S222)</f>
        <v>34213</v>
      </c>
      <c r="G222" s="139">
        <f>G221+(T221*T222)</f>
        <v>46556</v>
      </c>
      <c r="O222" s="19" t="s">
        <v>185</v>
      </c>
      <c r="P222" s="26" t="s">
        <v>577</v>
      </c>
      <c r="Q222" s="6">
        <v>7</v>
      </c>
      <c r="R222" s="67">
        <v>-5</v>
      </c>
      <c r="S222" s="126">
        <v>5</v>
      </c>
      <c r="T222" s="127">
        <v>5</v>
      </c>
    </row>
    <row r="223" spans="1:27" s="55" customFormat="1" ht="20.100000000000001" customHeight="1">
      <c r="A223" s="27">
        <v>271</v>
      </c>
      <c r="B223" s="113" t="s">
        <v>822</v>
      </c>
      <c r="C223" s="29" t="s">
        <v>580</v>
      </c>
      <c r="D223" s="118" t="s">
        <v>1057</v>
      </c>
      <c r="E223" s="30" t="s">
        <v>1076</v>
      </c>
      <c r="F223" s="121">
        <v>429766</v>
      </c>
      <c r="G223" s="121">
        <v>7939</v>
      </c>
      <c r="H223" s="37" t="s">
        <v>324</v>
      </c>
      <c r="I223" s="37" t="s">
        <v>324</v>
      </c>
      <c r="J223" s="3">
        <v>1010</v>
      </c>
      <c r="K223" s="3">
        <v>60</v>
      </c>
      <c r="L223" s="3">
        <v>6</v>
      </c>
      <c r="M223" s="3">
        <v>2</v>
      </c>
      <c r="N223" s="32" t="s">
        <v>1055</v>
      </c>
      <c r="O223" s="29" t="s">
        <v>582</v>
      </c>
      <c r="P223" s="43" t="s">
        <v>581</v>
      </c>
      <c r="Q223" s="10">
        <v>30</v>
      </c>
      <c r="R223" s="69"/>
      <c r="S223" s="132">
        <v>44000</v>
      </c>
      <c r="T223" s="135">
        <v>1000</v>
      </c>
      <c r="U223" s="134"/>
      <c r="V223" s="134"/>
      <c r="W223" s="134"/>
      <c r="X223" s="134"/>
      <c r="Y223" s="134"/>
      <c r="Z223" s="134"/>
      <c r="AA223" s="134"/>
    </row>
    <row r="224" spans="1:27" s="55" customFormat="1" ht="20.100000000000001" customHeight="1">
      <c r="B224" s="28"/>
      <c r="C224" s="42" t="s">
        <v>336</v>
      </c>
      <c r="D224" s="30"/>
      <c r="E224" s="30"/>
      <c r="F224" s="140">
        <f>F223+(S223*S224)</f>
        <v>649766</v>
      </c>
      <c r="G224" s="140">
        <f>G223+(T223*T224)</f>
        <v>12939</v>
      </c>
      <c r="H224" s="30"/>
      <c r="I224" s="30"/>
      <c r="J224" s="3"/>
      <c r="K224" s="3"/>
      <c r="L224" s="3"/>
      <c r="M224" s="3"/>
      <c r="N224" s="31"/>
      <c r="O224" s="29" t="s">
        <v>694</v>
      </c>
      <c r="P224" s="35" t="s">
        <v>583</v>
      </c>
      <c r="Q224" s="8">
        <v>15</v>
      </c>
      <c r="R224" s="69">
        <v>-15</v>
      </c>
      <c r="S224" s="132">
        <v>5</v>
      </c>
      <c r="T224" s="135">
        <v>5</v>
      </c>
      <c r="U224" s="134"/>
      <c r="V224" s="134"/>
      <c r="W224" s="134"/>
      <c r="X224" s="134"/>
      <c r="Y224" s="134"/>
      <c r="Z224" s="134"/>
      <c r="AA224" s="134"/>
    </row>
    <row r="225" spans="1:27" ht="20.100000000000001" customHeight="1">
      <c r="A225" s="18">
        <v>274</v>
      </c>
      <c r="B225" s="114" t="s">
        <v>822</v>
      </c>
      <c r="C225" s="21" t="s">
        <v>700</v>
      </c>
      <c r="D225" s="102" t="s">
        <v>1040</v>
      </c>
      <c r="E225" s="20" t="s">
        <v>1038</v>
      </c>
      <c r="F225" s="120">
        <v>18105</v>
      </c>
      <c r="G225" s="120">
        <v>73005</v>
      </c>
      <c r="H225" s="20" t="s">
        <v>1058</v>
      </c>
      <c r="I225" s="36" t="s">
        <v>324</v>
      </c>
      <c r="J225" s="2">
        <v>830</v>
      </c>
      <c r="K225" s="2">
        <v>25</v>
      </c>
      <c r="L225" s="2">
        <v>0</v>
      </c>
      <c r="M225" s="2">
        <v>4</v>
      </c>
      <c r="N225" s="22" t="s">
        <v>1055</v>
      </c>
      <c r="O225" s="19" t="s">
        <v>358</v>
      </c>
      <c r="P225" s="23" t="s">
        <v>698</v>
      </c>
      <c r="Q225" s="9">
        <v>16</v>
      </c>
      <c r="S225" s="126">
        <v>3000</v>
      </c>
      <c r="T225" s="127">
        <v>1500</v>
      </c>
    </row>
    <row r="226" spans="1:27" ht="20.100000000000001" customHeight="1">
      <c r="B226" s="24"/>
      <c r="C226" s="25" t="s">
        <v>703</v>
      </c>
      <c r="F226" s="139">
        <f>F225+(S225*S226)</f>
        <v>33105</v>
      </c>
      <c r="G226" s="139">
        <f>G225+(T225*T226)</f>
        <v>80505</v>
      </c>
      <c r="O226" s="19" t="s">
        <v>185</v>
      </c>
      <c r="P226" s="26" t="s">
        <v>701</v>
      </c>
      <c r="S226" s="126">
        <v>5</v>
      </c>
      <c r="T226" s="127">
        <v>5</v>
      </c>
    </row>
    <row r="227" spans="1:27" s="55" customFormat="1" ht="20.100000000000001" customHeight="1">
      <c r="A227" s="27">
        <v>275</v>
      </c>
      <c r="B227" s="113" t="s">
        <v>822</v>
      </c>
      <c r="C227" s="29" t="s">
        <v>451</v>
      </c>
      <c r="D227" s="79" t="s">
        <v>1041</v>
      </c>
      <c r="E227" s="30" t="s">
        <v>1037</v>
      </c>
      <c r="F227" s="121">
        <v>44977</v>
      </c>
      <c r="G227" s="121">
        <v>36394</v>
      </c>
      <c r="H227" s="37" t="s">
        <v>342</v>
      </c>
      <c r="I227" s="37" t="s">
        <v>330</v>
      </c>
      <c r="J227" s="3">
        <v>1030</v>
      </c>
      <c r="K227" s="3">
        <v>30</v>
      </c>
      <c r="L227" s="3">
        <v>3</v>
      </c>
      <c r="M227" s="3">
        <v>5</v>
      </c>
      <c r="N227" s="32" t="s">
        <v>1055</v>
      </c>
      <c r="O227" s="29" t="s">
        <v>323</v>
      </c>
      <c r="P227" s="33" t="s">
        <v>452</v>
      </c>
      <c r="Q227" s="10">
        <v>26</v>
      </c>
      <c r="R227" s="69"/>
      <c r="S227" s="132">
        <v>5000</v>
      </c>
      <c r="T227" s="135">
        <v>4000</v>
      </c>
      <c r="U227" s="134"/>
      <c r="V227" s="134"/>
      <c r="W227" s="134"/>
      <c r="X227" s="134"/>
      <c r="Y227" s="134"/>
      <c r="Z227" s="134"/>
      <c r="AA227" s="134"/>
    </row>
    <row r="228" spans="1:27" s="55" customFormat="1" ht="20.100000000000001" customHeight="1">
      <c r="B228" s="28"/>
      <c r="C228" s="42" t="s">
        <v>336</v>
      </c>
      <c r="D228" s="30"/>
      <c r="E228" s="30"/>
      <c r="F228" s="140">
        <f>F227+(S227*S228)</f>
        <v>69977</v>
      </c>
      <c r="G228" s="140">
        <f>G227+(T227*T228)</f>
        <v>56394</v>
      </c>
      <c r="H228" s="30"/>
      <c r="I228" s="30"/>
      <c r="J228" s="3"/>
      <c r="K228" s="3"/>
      <c r="L228" s="3"/>
      <c r="M228" s="3"/>
      <c r="N228" s="31"/>
      <c r="O228" s="29" t="s">
        <v>187</v>
      </c>
      <c r="P228" s="35" t="s">
        <v>453</v>
      </c>
      <c r="Q228" s="8">
        <v>16</v>
      </c>
      <c r="R228" s="69">
        <v>-10</v>
      </c>
      <c r="S228" s="132">
        <v>5</v>
      </c>
      <c r="T228" s="135">
        <v>5</v>
      </c>
      <c r="U228" s="134"/>
      <c r="V228" s="134"/>
      <c r="W228" s="134"/>
      <c r="X228" s="134"/>
      <c r="Y228" s="134"/>
      <c r="Z228" s="134"/>
      <c r="AA228" s="134"/>
    </row>
    <row r="229" spans="1:27" ht="20.100000000000001" customHeight="1">
      <c r="A229" s="18">
        <v>276</v>
      </c>
      <c r="B229" s="114" t="s">
        <v>822</v>
      </c>
      <c r="C229" s="21" t="s">
        <v>454</v>
      </c>
      <c r="D229" s="101" t="s">
        <v>1057</v>
      </c>
      <c r="E229" s="20" t="s">
        <v>1038</v>
      </c>
      <c r="F229" s="120">
        <v>124918</v>
      </c>
      <c r="G229" s="120">
        <v>23118</v>
      </c>
      <c r="H229" s="20" t="s">
        <v>1058</v>
      </c>
      <c r="I229" s="36" t="s">
        <v>324</v>
      </c>
      <c r="J229" s="2">
        <v>690</v>
      </c>
      <c r="K229" s="2">
        <v>50</v>
      </c>
      <c r="L229" s="2">
        <v>0</v>
      </c>
      <c r="M229" s="2">
        <v>1</v>
      </c>
      <c r="N229" s="22" t="s">
        <v>1055</v>
      </c>
      <c r="O229" s="19" t="s">
        <v>455</v>
      </c>
      <c r="P229" s="23" t="s">
        <v>456</v>
      </c>
      <c r="Q229" s="9">
        <v>36</v>
      </c>
      <c r="S229" s="126">
        <v>14000</v>
      </c>
      <c r="T229" s="127">
        <v>2500</v>
      </c>
    </row>
    <row r="230" spans="1:27" ht="20.100000000000001" customHeight="1">
      <c r="A230" s="52" t="s">
        <v>214</v>
      </c>
      <c r="B230" s="24"/>
      <c r="C230" s="49" t="s">
        <v>457</v>
      </c>
      <c r="F230" s="139">
        <f>F229+(S229*S230)</f>
        <v>194918</v>
      </c>
      <c r="G230" s="139">
        <f>G229+(T229*T230)</f>
        <v>35618</v>
      </c>
      <c r="O230" s="19" t="s">
        <v>462</v>
      </c>
      <c r="P230" s="26" t="s">
        <v>458</v>
      </c>
      <c r="Q230" s="6">
        <v>26</v>
      </c>
      <c r="R230" s="67">
        <v>-10</v>
      </c>
      <c r="S230" s="126">
        <v>5</v>
      </c>
      <c r="T230" s="127">
        <v>5</v>
      </c>
    </row>
    <row r="231" spans="1:27" s="55" customFormat="1" ht="20.100000000000001" customHeight="1">
      <c r="A231" s="27">
        <v>277</v>
      </c>
      <c r="B231" s="113" t="s">
        <v>822</v>
      </c>
      <c r="C231" s="31" t="s">
        <v>467</v>
      </c>
      <c r="D231" s="117" t="s">
        <v>1040</v>
      </c>
      <c r="E231" s="30" t="s">
        <v>1038</v>
      </c>
      <c r="F231" s="121">
        <v>25957</v>
      </c>
      <c r="G231" s="121">
        <v>108460</v>
      </c>
      <c r="H231" s="37" t="s">
        <v>342</v>
      </c>
      <c r="I231" s="30" t="s">
        <v>1058</v>
      </c>
      <c r="J231" s="3">
        <v>600</v>
      </c>
      <c r="K231" s="3">
        <v>15</v>
      </c>
      <c r="L231" s="3">
        <v>0</v>
      </c>
      <c r="M231" s="3">
        <v>3</v>
      </c>
      <c r="N231" s="32" t="s">
        <v>1055</v>
      </c>
      <c r="O231" s="29" t="s">
        <v>468</v>
      </c>
      <c r="P231" s="33" t="s">
        <v>472</v>
      </c>
      <c r="Q231" s="10">
        <v>35</v>
      </c>
      <c r="R231" s="69"/>
      <c r="S231" s="132">
        <v>2800</v>
      </c>
      <c r="T231" s="135">
        <v>15000</v>
      </c>
      <c r="U231" s="134"/>
      <c r="V231" s="134"/>
      <c r="W231" s="134"/>
      <c r="X231" s="134"/>
      <c r="Y231" s="134"/>
      <c r="Z231" s="134"/>
      <c r="AA231" s="134"/>
    </row>
    <row r="232" spans="1:27" s="55" customFormat="1" ht="20.100000000000001" customHeight="1">
      <c r="A232" s="53" t="s">
        <v>214</v>
      </c>
      <c r="B232" s="28"/>
      <c r="C232" s="3" t="s">
        <v>825</v>
      </c>
      <c r="D232" s="30"/>
      <c r="E232" s="30"/>
      <c r="F232" s="140">
        <f>F231+(S231*S232)</f>
        <v>39957</v>
      </c>
      <c r="G232" s="140">
        <f>G231+(T231*T232)</f>
        <v>183460</v>
      </c>
      <c r="H232" s="30"/>
      <c r="I232" s="30"/>
      <c r="J232" s="3"/>
      <c r="K232" s="3"/>
      <c r="L232" s="3"/>
      <c r="M232" s="3"/>
      <c r="N232" s="31"/>
      <c r="O232" s="29" t="s">
        <v>470</v>
      </c>
      <c r="P232" s="35" t="s">
        <v>471</v>
      </c>
      <c r="Q232" s="8">
        <v>25</v>
      </c>
      <c r="R232" s="69">
        <v>-10</v>
      </c>
      <c r="S232" s="132">
        <v>5</v>
      </c>
      <c r="T232" s="135">
        <v>5</v>
      </c>
      <c r="U232" s="134"/>
      <c r="V232" s="134"/>
      <c r="W232" s="134"/>
      <c r="X232" s="134"/>
      <c r="Y232" s="134"/>
      <c r="Z232" s="134"/>
      <c r="AA232" s="134"/>
    </row>
    <row r="233" spans="1:27" ht="20.100000000000001" customHeight="1">
      <c r="A233" s="18">
        <v>278</v>
      </c>
      <c r="B233" s="114" t="s">
        <v>822</v>
      </c>
      <c r="C233" s="19" t="s">
        <v>473</v>
      </c>
      <c r="D233" s="119" t="s">
        <v>1041</v>
      </c>
      <c r="E233" s="20" t="s">
        <v>474</v>
      </c>
      <c r="F233" s="120">
        <v>88650</v>
      </c>
      <c r="G233" s="120">
        <v>109110</v>
      </c>
      <c r="H233" s="36" t="s">
        <v>330</v>
      </c>
      <c r="I233" s="36" t="s">
        <v>324</v>
      </c>
      <c r="J233" s="2">
        <v>1850</v>
      </c>
      <c r="K233" s="2">
        <v>25</v>
      </c>
      <c r="L233" s="2">
        <v>0</v>
      </c>
      <c r="M233" s="2">
        <v>5</v>
      </c>
      <c r="N233" s="22" t="s">
        <v>1055</v>
      </c>
      <c r="O233" s="19" t="s">
        <v>476</v>
      </c>
      <c r="P233" s="41" t="s">
        <v>475</v>
      </c>
      <c r="Q233" s="9">
        <v>15</v>
      </c>
      <c r="S233" s="126">
        <v>10000</v>
      </c>
      <c r="T233" s="127">
        <v>10000</v>
      </c>
    </row>
    <row r="234" spans="1:27" ht="20.100000000000001" customHeight="1">
      <c r="B234" s="24"/>
      <c r="C234" s="40" t="s">
        <v>336</v>
      </c>
      <c r="F234" s="139">
        <f>F233+(S233*S234)</f>
        <v>138650</v>
      </c>
      <c r="G234" s="139">
        <f>G233+(T233*T234)</f>
        <v>159110</v>
      </c>
      <c r="O234" s="19" t="s">
        <v>478</v>
      </c>
      <c r="P234" s="26" t="s">
        <v>477</v>
      </c>
      <c r="S234" s="126">
        <v>5</v>
      </c>
      <c r="T234" s="127">
        <v>5</v>
      </c>
    </row>
    <row r="235" spans="1:27" s="55" customFormat="1" ht="20.100000000000001" customHeight="1">
      <c r="A235" s="27">
        <v>279</v>
      </c>
      <c r="B235" s="113" t="s">
        <v>479</v>
      </c>
      <c r="C235" s="31" t="s">
        <v>480</v>
      </c>
      <c r="D235" s="117" t="s">
        <v>1040</v>
      </c>
      <c r="E235" s="30" t="s">
        <v>481</v>
      </c>
      <c r="F235" s="121">
        <v>279000</v>
      </c>
      <c r="G235" s="121">
        <v>186000</v>
      </c>
      <c r="H235" s="37" t="s">
        <v>342</v>
      </c>
      <c r="I235" s="37" t="s">
        <v>330</v>
      </c>
      <c r="J235" s="3">
        <v>1000</v>
      </c>
      <c r="K235" s="3">
        <v>50</v>
      </c>
      <c r="L235" s="3">
        <v>1</v>
      </c>
      <c r="M235" s="3">
        <v>4</v>
      </c>
      <c r="N235" s="32" t="s">
        <v>485</v>
      </c>
      <c r="O235" s="31" t="s">
        <v>483</v>
      </c>
      <c r="P235" s="43" t="s">
        <v>484</v>
      </c>
      <c r="Q235" s="10">
        <v>25</v>
      </c>
      <c r="R235" s="69"/>
      <c r="S235" s="132"/>
      <c r="T235" s="135"/>
      <c r="U235" s="134"/>
      <c r="V235" s="134"/>
      <c r="W235" s="134"/>
      <c r="X235" s="134"/>
      <c r="Y235" s="134"/>
      <c r="Z235" s="134"/>
      <c r="AA235" s="134"/>
    </row>
    <row r="236" spans="1:27" s="55" customFormat="1" ht="20.100000000000001" customHeight="1">
      <c r="B236" s="28"/>
      <c r="C236" s="207" t="s">
        <v>486</v>
      </c>
      <c r="D236" s="30"/>
      <c r="E236" s="30"/>
      <c r="F236" s="121"/>
      <c r="G236" s="121"/>
      <c r="H236" s="30"/>
      <c r="I236" s="30"/>
      <c r="J236" s="3"/>
      <c r="K236" s="3"/>
      <c r="L236" s="3"/>
      <c r="M236" s="3"/>
      <c r="N236" s="3" t="s">
        <v>487</v>
      </c>
      <c r="O236" s="206" t="s">
        <v>488</v>
      </c>
      <c r="P236" s="177" t="s">
        <v>489</v>
      </c>
      <c r="Q236" s="8">
        <v>15</v>
      </c>
      <c r="R236" s="69">
        <v>-10</v>
      </c>
      <c r="S236" s="132"/>
      <c r="T236" s="135"/>
      <c r="U236" s="134"/>
      <c r="V236" s="134"/>
      <c r="W236" s="134"/>
      <c r="X236" s="134"/>
      <c r="Y236" s="134"/>
      <c r="Z236" s="134"/>
      <c r="AA236" s="134"/>
    </row>
    <row r="237" spans="1:27" ht="20.100000000000001" customHeight="1">
      <c r="A237" s="27"/>
      <c r="B237" s="113"/>
      <c r="C237" s="31"/>
      <c r="D237" s="30"/>
      <c r="E237" s="30"/>
      <c r="F237" s="121"/>
      <c r="G237" s="121"/>
      <c r="H237" s="30"/>
      <c r="I237" s="30"/>
      <c r="J237" s="3"/>
      <c r="K237" s="3"/>
      <c r="L237" s="3"/>
      <c r="M237" s="3"/>
      <c r="N237" s="32"/>
      <c r="O237" s="31"/>
      <c r="P237" s="177" t="s">
        <v>490</v>
      </c>
      <c r="Q237" s="10"/>
      <c r="R237" s="69"/>
    </row>
    <row r="238" spans="1:27" ht="20.100000000000001" customHeight="1">
      <c r="A238" s="55"/>
      <c r="B238" s="28"/>
      <c r="C238" s="3"/>
      <c r="D238" s="30"/>
      <c r="E238" s="30"/>
      <c r="F238" s="121"/>
      <c r="G238" s="121"/>
      <c r="H238" s="30"/>
      <c r="I238" s="30"/>
      <c r="J238" s="3"/>
      <c r="K238" s="3"/>
      <c r="L238" s="3"/>
      <c r="M238" s="3"/>
      <c r="N238" s="31"/>
      <c r="O238" s="31"/>
      <c r="P238" s="177" t="s">
        <v>491</v>
      </c>
      <c r="Q238" s="10"/>
      <c r="R238" s="69"/>
    </row>
    <row r="239" spans="1:27" ht="20.100000000000001" customHeight="1">
      <c r="A239" s="18"/>
      <c r="B239" s="114" t="s">
        <v>822</v>
      </c>
      <c r="N239" s="22" t="s">
        <v>1055</v>
      </c>
    </row>
    <row r="240" spans="1:27" ht="20.100000000000001" customHeight="1">
      <c r="B240" s="24"/>
    </row>
    <row r="241" spans="1:27" s="55" customFormat="1" ht="20.100000000000001" customHeight="1">
      <c r="A241" s="27"/>
      <c r="B241" s="113" t="s">
        <v>822</v>
      </c>
      <c r="C241" s="31"/>
      <c r="D241" s="30"/>
      <c r="E241" s="30"/>
      <c r="F241" s="121"/>
      <c r="G241" s="121"/>
      <c r="H241" s="30"/>
      <c r="I241" s="30"/>
      <c r="J241" s="3"/>
      <c r="K241" s="3"/>
      <c r="L241" s="3"/>
      <c r="M241" s="3"/>
      <c r="N241" s="32" t="s">
        <v>1055</v>
      </c>
      <c r="O241" s="31"/>
      <c r="P241" s="43"/>
      <c r="Q241" s="10"/>
      <c r="R241" s="69"/>
      <c r="S241" s="132"/>
      <c r="T241" s="135"/>
      <c r="U241" s="134"/>
      <c r="V241" s="134"/>
      <c r="W241" s="134"/>
      <c r="X241" s="134"/>
      <c r="Y241" s="134"/>
      <c r="Z241" s="134"/>
      <c r="AA241" s="134"/>
    </row>
    <row r="242" spans="1:27" s="55" customFormat="1" ht="20.100000000000001" customHeight="1">
      <c r="B242" s="28"/>
      <c r="C242" s="31"/>
      <c r="D242" s="30"/>
      <c r="E242" s="30"/>
      <c r="F242" s="121"/>
      <c r="G242" s="121"/>
      <c r="H242" s="30"/>
      <c r="I242" s="30"/>
      <c r="J242" s="3"/>
      <c r="K242" s="3"/>
      <c r="L242" s="3"/>
      <c r="M242" s="3"/>
      <c r="N242" s="31"/>
      <c r="O242" s="31"/>
      <c r="P242" s="43"/>
      <c r="Q242" s="10"/>
      <c r="R242" s="69"/>
      <c r="S242" s="132"/>
      <c r="T242" s="135"/>
      <c r="U242" s="134"/>
      <c r="V242" s="134"/>
      <c r="W242" s="134"/>
      <c r="X242" s="134"/>
      <c r="Y242" s="134"/>
      <c r="Z242" s="134"/>
      <c r="AA242" s="134"/>
    </row>
    <row r="243" spans="1:27" ht="20.100000000000001" customHeight="1">
      <c r="A243" s="18"/>
      <c r="B243" s="114" t="s">
        <v>822</v>
      </c>
      <c r="N243" s="22" t="s">
        <v>1055</v>
      </c>
    </row>
    <row r="244" spans="1:27" ht="20.100000000000001" customHeight="1">
      <c r="B244" s="24"/>
    </row>
    <row r="245" spans="1:27" s="55" customFormat="1" ht="20.100000000000001" customHeight="1">
      <c r="A245" s="27"/>
      <c r="B245" s="113" t="s">
        <v>822</v>
      </c>
      <c r="C245" s="31"/>
      <c r="D245" s="30"/>
      <c r="E245" s="30"/>
      <c r="F245" s="121"/>
      <c r="G245" s="121"/>
      <c r="H245" s="30"/>
      <c r="I245" s="30"/>
      <c r="J245" s="3"/>
      <c r="K245" s="3"/>
      <c r="L245" s="3"/>
      <c r="M245" s="3"/>
      <c r="N245" s="32" t="s">
        <v>1055</v>
      </c>
      <c r="O245" s="31"/>
      <c r="P245" s="43"/>
      <c r="Q245" s="10"/>
      <c r="R245" s="69"/>
      <c r="S245" s="132"/>
      <c r="T245" s="135"/>
      <c r="U245" s="134"/>
      <c r="V245" s="134"/>
      <c r="W245" s="134"/>
      <c r="X245" s="134"/>
      <c r="Y245" s="134"/>
      <c r="Z245" s="134"/>
      <c r="AA245" s="134"/>
    </row>
    <row r="246" spans="1:27" s="55" customFormat="1" ht="20.100000000000001" customHeight="1">
      <c r="B246" s="28"/>
      <c r="C246" s="31"/>
      <c r="D246" s="30"/>
      <c r="E246" s="30"/>
      <c r="F246" s="121"/>
      <c r="G246" s="121"/>
      <c r="H246" s="30"/>
      <c r="I246" s="30"/>
      <c r="J246" s="3"/>
      <c r="K246" s="3"/>
      <c r="L246" s="3"/>
      <c r="M246" s="3"/>
      <c r="N246" s="31"/>
      <c r="O246" s="31"/>
      <c r="P246" s="43"/>
      <c r="Q246" s="10"/>
      <c r="R246" s="69"/>
      <c r="S246" s="132"/>
      <c r="T246" s="135"/>
      <c r="U246" s="134"/>
      <c r="V246" s="134"/>
      <c r="W246" s="134"/>
      <c r="X246" s="134"/>
      <c r="Y246" s="134"/>
      <c r="Z246" s="134"/>
      <c r="AA246" s="134"/>
    </row>
    <row r="247" spans="1:27" ht="20.100000000000001" customHeight="1"/>
    <row r="248" spans="1:27" ht="20.100000000000001" customHeight="1"/>
    <row r="249" spans="1:27" ht="20.100000000000001" customHeight="1"/>
    <row r="250" spans="1:27" ht="20.100000000000001" customHeight="1"/>
    <row r="251" spans="1:27" ht="20.100000000000001" customHeight="1"/>
    <row r="252" spans="1:27" ht="20.100000000000001" customHeight="1"/>
    <row r="253" spans="1:27" ht="20.100000000000001" customHeight="1"/>
    <row r="254" spans="1:27" ht="20.100000000000001" customHeight="1"/>
    <row r="255" spans="1:27" ht="20.100000000000001" customHeight="1"/>
    <row r="256" spans="1:27"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row r="324" ht="20.100000000000001" customHeight="1"/>
    <row r="325" ht="20.100000000000001" customHeight="1"/>
    <row r="326" ht="20.100000000000001" customHeight="1"/>
    <row r="327" ht="20.100000000000001" customHeight="1"/>
    <row r="328" ht="20.100000000000001" customHeight="1"/>
    <row r="329" ht="20.100000000000001" customHeight="1"/>
    <row r="330" ht="20.100000000000001" customHeight="1"/>
    <row r="331" ht="20.100000000000001" customHeight="1"/>
    <row r="332" ht="20.100000000000001" customHeight="1"/>
    <row r="333" ht="20.100000000000001" customHeight="1"/>
    <row r="334" ht="20.100000000000001" customHeight="1"/>
    <row r="335" ht="20.100000000000001" customHeight="1"/>
    <row r="336" ht="20.100000000000001" customHeight="1"/>
    <row r="337" ht="20.100000000000001" customHeight="1"/>
    <row r="338" ht="20.100000000000001" customHeight="1"/>
    <row r="339" ht="20.100000000000001" customHeight="1"/>
    <row r="340" ht="20.100000000000001" customHeight="1"/>
    <row r="341" ht="20.100000000000001" customHeight="1"/>
    <row r="342" ht="20.100000000000001" customHeight="1"/>
    <row r="343" ht="20.100000000000001" customHeight="1"/>
    <row r="344" ht="20.100000000000001" customHeight="1"/>
    <row r="345" ht="20.100000000000001" customHeight="1"/>
    <row r="346" ht="20.100000000000001" customHeight="1"/>
    <row r="347" ht="20.100000000000001" customHeight="1"/>
    <row r="348" ht="20.100000000000001" customHeight="1"/>
    <row r="349" ht="20.100000000000001" customHeight="1"/>
    <row r="350" ht="20.100000000000001" customHeight="1"/>
    <row r="351" ht="20.100000000000001" customHeight="1"/>
    <row r="352" ht="20.100000000000001" customHeight="1"/>
    <row r="353" ht="20.100000000000001" customHeight="1"/>
    <row r="354" ht="20.100000000000001" customHeight="1"/>
    <row r="355" ht="20.100000000000001" customHeight="1"/>
    <row r="356" ht="20.100000000000001" customHeight="1"/>
    <row r="357" ht="20.100000000000001" customHeight="1"/>
    <row r="358" ht="20.100000000000001" customHeight="1"/>
    <row r="359" ht="20.100000000000001" customHeight="1"/>
    <row r="360" ht="20.100000000000001" customHeight="1"/>
    <row r="361" ht="20.100000000000001" customHeight="1"/>
    <row r="362" ht="20.100000000000001" customHeight="1"/>
    <row r="363" ht="20.100000000000001" customHeight="1"/>
    <row r="364" ht="20.100000000000001" customHeight="1"/>
    <row r="365" ht="20.100000000000001" customHeight="1"/>
    <row r="366" ht="20.100000000000001" customHeight="1"/>
    <row r="367" ht="20.100000000000001" customHeight="1"/>
    <row r="368" ht="20.100000000000001" customHeight="1"/>
    <row r="369" ht="20.100000000000001" customHeight="1"/>
    <row r="370" ht="20.100000000000001" customHeight="1"/>
    <row r="371" ht="20.100000000000001" customHeight="1"/>
    <row r="372" ht="20.100000000000001" customHeight="1"/>
    <row r="373" ht="20.100000000000001" customHeight="1"/>
    <row r="374" ht="20.100000000000001" customHeight="1"/>
    <row r="375" ht="20.100000000000001" customHeight="1"/>
    <row r="376" ht="20.100000000000001" customHeight="1"/>
    <row r="377" ht="20.100000000000001" customHeight="1"/>
    <row r="378" ht="20.100000000000001" customHeight="1"/>
    <row r="379" ht="20.100000000000001" customHeight="1"/>
    <row r="380" ht="20.100000000000001" customHeight="1"/>
    <row r="381" ht="20.100000000000001" customHeight="1"/>
    <row r="382" ht="20.100000000000001" customHeight="1"/>
    <row r="383" ht="20.100000000000001" customHeight="1"/>
    <row r="384" ht="20.100000000000001" customHeight="1"/>
    <row r="385" ht="20.100000000000001" customHeight="1"/>
    <row r="386" ht="20.100000000000001" customHeight="1"/>
    <row r="387" ht="20.100000000000001" customHeight="1"/>
    <row r="388" ht="20.100000000000001" customHeight="1"/>
    <row r="389" ht="20.100000000000001" customHeight="1"/>
    <row r="390" ht="20.100000000000001" customHeight="1"/>
    <row r="391" ht="20.100000000000001" customHeight="1"/>
    <row r="392" ht="20.100000000000001" customHeight="1"/>
    <row r="393" ht="20.100000000000001" customHeight="1"/>
    <row r="394" ht="20.100000000000001" customHeight="1"/>
    <row r="395" ht="20.100000000000001" customHeight="1"/>
    <row r="396" ht="20.100000000000001" customHeight="1"/>
    <row r="397" ht="20.100000000000001" customHeight="1"/>
    <row r="398" ht="20.100000000000001" customHeight="1"/>
    <row r="399" ht="20.100000000000001" customHeight="1"/>
    <row r="400" ht="20.100000000000001" customHeight="1"/>
    <row r="401" ht="20.100000000000001" customHeight="1"/>
    <row r="402" ht="20.100000000000001" customHeight="1"/>
    <row r="403" ht="20.100000000000001" customHeight="1"/>
    <row r="404" ht="20.100000000000001" customHeight="1"/>
    <row r="405" ht="20.100000000000001" customHeight="1"/>
    <row r="406" ht="20.100000000000001" customHeight="1"/>
    <row r="407" ht="20.100000000000001" customHeight="1"/>
    <row r="408" ht="20.100000000000001" customHeight="1"/>
    <row r="409" ht="20.100000000000001" customHeight="1"/>
    <row r="410" ht="20.100000000000001" customHeight="1"/>
    <row r="411" ht="20.100000000000001" customHeight="1"/>
    <row r="412" ht="20.100000000000001" customHeight="1"/>
    <row r="413" ht="20.100000000000001" customHeight="1"/>
    <row r="414" ht="20.100000000000001" customHeight="1"/>
    <row r="415" ht="20.100000000000001" customHeight="1"/>
  </sheetData>
  <mergeCells count="1">
    <mergeCell ref="C1:C3"/>
  </mergeCells>
  <phoneticPr fontId="1"/>
  <conditionalFormatting sqref="E192 E173:E178 E145:E158 E7:E52 E101:E114 E134:E140 E160:E170 E116:E132 E194 E196 E54 E56 E58:E98 E214 E220 E216 E222 E224 E226 E228 E230 E232 E234 E239:E405">
    <cfRule type="containsText" dxfId="1129" priority="206" operator="containsText" text="地">
      <formula>NOT(ISERROR(SEARCH("地",E7)))</formula>
    </cfRule>
    <cfRule type="containsText" dxfId="1128" priority="207" operator="containsText" text="天">
      <formula>NOT(ISERROR(SEARCH("天",E7)))</formula>
    </cfRule>
    <cfRule type="containsText" dxfId="1127" priority="208" operator="containsText" text="風">
      <formula>NOT(ISERROR(SEARCH("風",E7)))</formula>
    </cfRule>
    <cfRule type="containsText" dxfId="1006" priority="209" operator="containsText" text="水">
      <formula>NOT(ISERROR(SEARCH("水",E7)))</formula>
    </cfRule>
    <cfRule type="containsText" dxfId="1005" priority="210" operator="containsText" text="火">
      <formula>NOT(ISERROR(SEARCH("火",E7)))</formula>
    </cfRule>
  </conditionalFormatting>
  <conditionalFormatting sqref="E183:E184">
    <cfRule type="containsText" dxfId="1126" priority="201" operator="containsText" text="地">
      <formula>NOT(ISERROR(SEARCH("地",E183)))</formula>
    </cfRule>
    <cfRule type="containsText" dxfId="1125" priority="202" operator="containsText" text="天">
      <formula>NOT(ISERROR(SEARCH("天",E183)))</formula>
    </cfRule>
    <cfRule type="containsText" dxfId="1124" priority="203" operator="containsText" text="風">
      <formula>NOT(ISERROR(SEARCH("風",E183)))</formula>
    </cfRule>
    <cfRule type="containsText" dxfId="1004" priority="204" operator="containsText" text="水">
      <formula>NOT(ISERROR(SEARCH("水",E183)))</formula>
    </cfRule>
    <cfRule type="containsText" dxfId="1003" priority="205" operator="containsText" text="火">
      <formula>NOT(ISERROR(SEARCH("火",E183)))</formula>
    </cfRule>
  </conditionalFormatting>
  <conditionalFormatting sqref="E191">
    <cfRule type="containsText" dxfId="1123" priority="196" operator="containsText" text="地">
      <formula>NOT(ISERROR(SEARCH("地",E191)))</formula>
    </cfRule>
    <cfRule type="containsText" dxfId="1122" priority="197" operator="containsText" text="天">
      <formula>NOT(ISERROR(SEARCH("天",E191)))</formula>
    </cfRule>
    <cfRule type="containsText" dxfId="1121" priority="198" operator="containsText" text="風">
      <formula>NOT(ISERROR(SEARCH("風",E191)))</formula>
    </cfRule>
    <cfRule type="containsText" dxfId="1002" priority="199" operator="containsText" text="水">
      <formula>NOT(ISERROR(SEARCH("水",E191)))</formula>
    </cfRule>
    <cfRule type="containsText" dxfId="1001" priority="200" operator="containsText" text="火">
      <formula>NOT(ISERROR(SEARCH("火",E191)))</formula>
    </cfRule>
  </conditionalFormatting>
  <conditionalFormatting sqref="E171:E172">
    <cfRule type="containsText" dxfId="1120" priority="191" operator="containsText" text="地">
      <formula>NOT(ISERROR(SEARCH("地",E171)))</formula>
    </cfRule>
    <cfRule type="containsText" dxfId="1119" priority="192" operator="containsText" text="天">
      <formula>NOT(ISERROR(SEARCH("天",E171)))</formula>
    </cfRule>
    <cfRule type="containsText" dxfId="1118" priority="193" operator="containsText" text="風">
      <formula>NOT(ISERROR(SEARCH("風",E171)))</formula>
    </cfRule>
    <cfRule type="containsText" dxfId="1000" priority="194" operator="containsText" text="水">
      <formula>NOT(ISERROR(SEARCH("水",E171)))</formula>
    </cfRule>
    <cfRule type="containsText" dxfId="999" priority="195" operator="containsText" text="火">
      <formula>NOT(ISERROR(SEARCH("火",E171)))</formula>
    </cfRule>
  </conditionalFormatting>
  <conditionalFormatting sqref="E141:E142">
    <cfRule type="containsText" dxfId="1117" priority="186" operator="containsText" text="地">
      <formula>NOT(ISERROR(SEARCH("地",E141)))</formula>
    </cfRule>
    <cfRule type="containsText" dxfId="1116" priority="187" operator="containsText" text="天">
      <formula>NOT(ISERROR(SEARCH("天",E141)))</formula>
    </cfRule>
    <cfRule type="containsText" dxfId="1115" priority="188" operator="containsText" text="風">
      <formula>NOT(ISERROR(SEARCH("風",E141)))</formula>
    </cfRule>
    <cfRule type="containsText" dxfId="998" priority="189" operator="containsText" text="水">
      <formula>NOT(ISERROR(SEARCH("水",E141)))</formula>
    </cfRule>
    <cfRule type="containsText" dxfId="997" priority="190" operator="containsText" text="火">
      <formula>NOT(ISERROR(SEARCH("火",E141)))</formula>
    </cfRule>
  </conditionalFormatting>
  <conditionalFormatting sqref="E185:E186">
    <cfRule type="containsText" dxfId="1114" priority="181" operator="containsText" text="地">
      <formula>NOT(ISERROR(SEARCH("地",E185)))</formula>
    </cfRule>
    <cfRule type="containsText" dxfId="1113" priority="182" operator="containsText" text="天">
      <formula>NOT(ISERROR(SEARCH("天",E185)))</formula>
    </cfRule>
    <cfRule type="containsText" dxfId="1112" priority="183" operator="containsText" text="風">
      <formula>NOT(ISERROR(SEARCH("風",E185)))</formula>
    </cfRule>
    <cfRule type="containsText" dxfId="996" priority="184" operator="containsText" text="水">
      <formula>NOT(ISERROR(SEARCH("水",E185)))</formula>
    </cfRule>
    <cfRule type="containsText" dxfId="995" priority="185" operator="containsText" text="火">
      <formula>NOT(ISERROR(SEARCH("火",E185)))</formula>
    </cfRule>
  </conditionalFormatting>
  <conditionalFormatting sqref="E143:E144">
    <cfRule type="containsText" dxfId="1111" priority="176" operator="containsText" text="地">
      <formula>NOT(ISERROR(SEARCH("地",E143)))</formula>
    </cfRule>
    <cfRule type="containsText" dxfId="1110" priority="177" operator="containsText" text="天">
      <formula>NOT(ISERROR(SEARCH("天",E143)))</formula>
    </cfRule>
    <cfRule type="containsText" dxfId="1109" priority="178" operator="containsText" text="風">
      <formula>NOT(ISERROR(SEARCH("風",E143)))</formula>
    </cfRule>
    <cfRule type="containsText" dxfId="994" priority="179" operator="containsText" text="水">
      <formula>NOT(ISERROR(SEARCH("水",E143)))</formula>
    </cfRule>
    <cfRule type="containsText" dxfId="993" priority="180" operator="containsText" text="火">
      <formula>NOT(ISERROR(SEARCH("火",E143)))</formula>
    </cfRule>
  </conditionalFormatting>
  <conditionalFormatting sqref="E187:E190">
    <cfRule type="containsText" dxfId="1108" priority="171" operator="containsText" text="地">
      <formula>NOT(ISERROR(SEARCH("地",E187)))</formula>
    </cfRule>
    <cfRule type="containsText" dxfId="1107" priority="172" operator="containsText" text="天">
      <formula>NOT(ISERROR(SEARCH("天",E187)))</formula>
    </cfRule>
    <cfRule type="containsText" dxfId="1106" priority="173" operator="containsText" text="風">
      <formula>NOT(ISERROR(SEARCH("風",E187)))</formula>
    </cfRule>
    <cfRule type="containsText" dxfId="992" priority="174" operator="containsText" text="水">
      <formula>NOT(ISERROR(SEARCH("水",E187)))</formula>
    </cfRule>
    <cfRule type="containsText" dxfId="991" priority="175" operator="containsText" text="火">
      <formula>NOT(ISERROR(SEARCH("火",E187)))</formula>
    </cfRule>
  </conditionalFormatting>
  <conditionalFormatting sqref="E179:E180">
    <cfRule type="containsText" dxfId="1105" priority="166" operator="containsText" text="地">
      <formula>NOT(ISERROR(SEARCH("地",E179)))</formula>
    </cfRule>
    <cfRule type="containsText" dxfId="1104" priority="167" operator="containsText" text="天">
      <formula>NOT(ISERROR(SEARCH("天",E179)))</formula>
    </cfRule>
    <cfRule type="containsText" dxfId="1103" priority="168" operator="containsText" text="風">
      <formula>NOT(ISERROR(SEARCH("風",E179)))</formula>
    </cfRule>
    <cfRule type="containsText" dxfId="990" priority="169" operator="containsText" text="水">
      <formula>NOT(ISERROR(SEARCH("水",E179)))</formula>
    </cfRule>
    <cfRule type="containsText" dxfId="989" priority="170" operator="containsText" text="火">
      <formula>NOT(ISERROR(SEARCH("火",E179)))</formula>
    </cfRule>
  </conditionalFormatting>
  <conditionalFormatting sqref="E99:E100">
    <cfRule type="containsText" dxfId="1102" priority="161" operator="containsText" text="地">
      <formula>NOT(ISERROR(SEARCH("地",E99)))</formula>
    </cfRule>
    <cfRule type="containsText" dxfId="1101" priority="162" operator="containsText" text="天">
      <formula>NOT(ISERROR(SEARCH("天",E99)))</formula>
    </cfRule>
    <cfRule type="containsText" dxfId="1100" priority="163" operator="containsText" text="風">
      <formula>NOT(ISERROR(SEARCH("風",E99)))</formula>
    </cfRule>
    <cfRule type="containsText" dxfId="988" priority="164" operator="containsText" text="水">
      <formula>NOT(ISERROR(SEARCH("水",E99)))</formula>
    </cfRule>
    <cfRule type="containsText" dxfId="987" priority="165" operator="containsText" text="火">
      <formula>NOT(ISERROR(SEARCH("火",E99)))</formula>
    </cfRule>
  </conditionalFormatting>
  <conditionalFormatting sqref="E181:E182">
    <cfRule type="containsText" dxfId="1099" priority="156" operator="containsText" text="地">
      <formula>NOT(ISERROR(SEARCH("地",E181)))</formula>
    </cfRule>
    <cfRule type="containsText" dxfId="1098" priority="157" operator="containsText" text="天">
      <formula>NOT(ISERROR(SEARCH("天",E181)))</formula>
    </cfRule>
    <cfRule type="containsText" dxfId="1097" priority="158" operator="containsText" text="風">
      <formula>NOT(ISERROR(SEARCH("風",E181)))</formula>
    </cfRule>
    <cfRule type="containsText" dxfId="986" priority="159" operator="containsText" text="水">
      <formula>NOT(ISERROR(SEARCH("水",E181)))</formula>
    </cfRule>
    <cfRule type="containsText" dxfId="985" priority="160" operator="containsText" text="火">
      <formula>NOT(ISERROR(SEARCH("火",E181)))</formula>
    </cfRule>
  </conditionalFormatting>
  <conditionalFormatting sqref="E133">
    <cfRule type="containsText" dxfId="1096" priority="151" operator="containsText" text="地">
      <formula>NOT(ISERROR(SEARCH("地",E133)))</formula>
    </cfRule>
    <cfRule type="containsText" dxfId="1095" priority="152" operator="containsText" text="天">
      <formula>NOT(ISERROR(SEARCH("天",E133)))</formula>
    </cfRule>
    <cfRule type="containsText" dxfId="1094" priority="153" operator="containsText" text="風">
      <formula>NOT(ISERROR(SEARCH("風",E133)))</formula>
    </cfRule>
    <cfRule type="containsText" dxfId="984" priority="154" operator="containsText" text="水">
      <formula>NOT(ISERROR(SEARCH("水",E133)))</formula>
    </cfRule>
    <cfRule type="containsText" dxfId="983" priority="155" operator="containsText" text="火">
      <formula>NOT(ISERROR(SEARCH("火",E133)))</formula>
    </cfRule>
  </conditionalFormatting>
  <conditionalFormatting sqref="E159">
    <cfRule type="containsText" dxfId="1093" priority="146" operator="containsText" text="地">
      <formula>NOT(ISERROR(SEARCH("地",E159)))</formula>
    </cfRule>
    <cfRule type="containsText" dxfId="1092" priority="147" operator="containsText" text="天">
      <formula>NOT(ISERROR(SEARCH("天",E159)))</formula>
    </cfRule>
    <cfRule type="containsText" dxfId="1091" priority="148" operator="containsText" text="風">
      <formula>NOT(ISERROR(SEARCH("風",E159)))</formula>
    </cfRule>
    <cfRule type="containsText" dxfId="982" priority="149" operator="containsText" text="水">
      <formula>NOT(ISERROR(SEARCH("水",E159)))</formula>
    </cfRule>
    <cfRule type="containsText" dxfId="981" priority="150" operator="containsText" text="火">
      <formula>NOT(ISERROR(SEARCH("火",E159)))</formula>
    </cfRule>
  </conditionalFormatting>
  <conditionalFormatting sqref="E115">
    <cfRule type="containsText" dxfId="1090" priority="141" operator="containsText" text="地">
      <formula>NOT(ISERROR(SEARCH("地",E115)))</formula>
    </cfRule>
    <cfRule type="containsText" dxfId="1089" priority="142" operator="containsText" text="天">
      <formula>NOT(ISERROR(SEARCH("天",E115)))</formula>
    </cfRule>
    <cfRule type="containsText" dxfId="1088" priority="143" operator="containsText" text="風">
      <formula>NOT(ISERROR(SEARCH("風",E115)))</formula>
    </cfRule>
    <cfRule type="containsText" dxfId="980" priority="144" operator="containsText" text="水">
      <formula>NOT(ISERROR(SEARCH("水",E115)))</formula>
    </cfRule>
    <cfRule type="containsText" dxfId="979" priority="145" operator="containsText" text="火">
      <formula>NOT(ISERROR(SEARCH("火",E115)))</formula>
    </cfRule>
  </conditionalFormatting>
  <conditionalFormatting sqref="E193">
    <cfRule type="containsText" dxfId="1087" priority="136" operator="containsText" text="地">
      <formula>NOT(ISERROR(SEARCH("地",E193)))</formula>
    </cfRule>
    <cfRule type="containsText" dxfId="1086" priority="137" operator="containsText" text="天">
      <formula>NOT(ISERROR(SEARCH("天",E193)))</formula>
    </cfRule>
    <cfRule type="containsText" dxfId="1085" priority="138" operator="containsText" text="風">
      <formula>NOT(ISERROR(SEARCH("風",E193)))</formula>
    </cfRule>
    <cfRule type="containsText" dxfId="978" priority="139" operator="containsText" text="水">
      <formula>NOT(ISERROR(SEARCH("水",E193)))</formula>
    </cfRule>
    <cfRule type="containsText" dxfId="977" priority="140" operator="containsText" text="火">
      <formula>NOT(ISERROR(SEARCH("火",E193)))</formula>
    </cfRule>
  </conditionalFormatting>
  <conditionalFormatting sqref="E195">
    <cfRule type="containsText" dxfId="1084" priority="131" operator="containsText" text="地">
      <formula>NOT(ISERROR(SEARCH("地",E195)))</formula>
    </cfRule>
    <cfRule type="containsText" dxfId="1083" priority="132" operator="containsText" text="天">
      <formula>NOT(ISERROR(SEARCH("天",E195)))</formula>
    </cfRule>
    <cfRule type="containsText" dxfId="1082" priority="133" operator="containsText" text="風">
      <formula>NOT(ISERROR(SEARCH("風",E195)))</formula>
    </cfRule>
    <cfRule type="containsText" dxfId="976" priority="134" operator="containsText" text="水">
      <formula>NOT(ISERROR(SEARCH("水",E195)))</formula>
    </cfRule>
    <cfRule type="containsText" dxfId="975" priority="135" operator="containsText" text="火">
      <formula>NOT(ISERROR(SEARCH("火",E195)))</formula>
    </cfRule>
  </conditionalFormatting>
  <conditionalFormatting sqref="E210:E212">
    <cfRule type="containsText" dxfId="1081" priority="121" operator="containsText" text="地">
      <formula>NOT(ISERROR(SEARCH("地",E210)))</formula>
    </cfRule>
    <cfRule type="containsText" dxfId="1080" priority="122" operator="containsText" text="天">
      <formula>NOT(ISERROR(SEARCH("天",E210)))</formula>
    </cfRule>
    <cfRule type="containsText" dxfId="1079" priority="123" operator="containsText" text="風">
      <formula>NOT(ISERROR(SEARCH("風",E210)))</formula>
    </cfRule>
    <cfRule type="containsText" dxfId="974" priority="124" operator="containsText" text="水">
      <formula>NOT(ISERROR(SEARCH("水",E210)))</formula>
    </cfRule>
    <cfRule type="containsText" dxfId="973" priority="125" operator="containsText" text="火">
      <formula>NOT(ISERROR(SEARCH("火",E210)))</formula>
    </cfRule>
  </conditionalFormatting>
  <conditionalFormatting sqref="E197">
    <cfRule type="containsText" dxfId="1078" priority="116" operator="containsText" text="地">
      <formula>NOT(ISERROR(SEARCH("地",E197)))</formula>
    </cfRule>
    <cfRule type="containsText" dxfId="1077" priority="117" operator="containsText" text="天">
      <formula>NOT(ISERROR(SEARCH("天",E197)))</formula>
    </cfRule>
    <cfRule type="containsText" dxfId="1076" priority="118" operator="containsText" text="風">
      <formula>NOT(ISERROR(SEARCH("風",E197)))</formula>
    </cfRule>
    <cfRule type="containsText" dxfId="972" priority="119" operator="containsText" text="水">
      <formula>NOT(ISERROR(SEARCH("水",E197)))</formula>
    </cfRule>
    <cfRule type="containsText" dxfId="971" priority="120" operator="containsText" text="火">
      <formula>NOT(ISERROR(SEARCH("火",E197)))</formula>
    </cfRule>
  </conditionalFormatting>
  <conditionalFormatting sqref="E199">
    <cfRule type="containsText" dxfId="1075" priority="111" operator="containsText" text="地">
      <formula>NOT(ISERROR(SEARCH("地",E199)))</formula>
    </cfRule>
    <cfRule type="containsText" dxfId="1074" priority="112" operator="containsText" text="天">
      <formula>NOT(ISERROR(SEARCH("天",E199)))</formula>
    </cfRule>
    <cfRule type="containsText" dxfId="1073" priority="113" operator="containsText" text="風">
      <formula>NOT(ISERROR(SEARCH("風",E199)))</formula>
    </cfRule>
    <cfRule type="containsText" dxfId="970" priority="114" operator="containsText" text="水">
      <formula>NOT(ISERROR(SEARCH("水",E199)))</formula>
    </cfRule>
    <cfRule type="containsText" dxfId="969" priority="115" operator="containsText" text="火">
      <formula>NOT(ISERROR(SEARCH("火",E199)))</formula>
    </cfRule>
  </conditionalFormatting>
  <conditionalFormatting sqref="E201">
    <cfRule type="containsText" dxfId="1072" priority="106" operator="containsText" text="地">
      <formula>NOT(ISERROR(SEARCH("地",E201)))</formula>
    </cfRule>
    <cfRule type="containsText" dxfId="1071" priority="107" operator="containsText" text="天">
      <formula>NOT(ISERROR(SEARCH("天",E201)))</formula>
    </cfRule>
    <cfRule type="containsText" dxfId="1070" priority="108" operator="containsText" text="風">
      <formula>NOT(ISERROR(SEARCH("風",E201)))</formula>
    </cfRule>
    <cfRule type="containsText" dxfId="968" priority="109" operator="containsText" text="水">
      <formula>NOT(ISERROR(SEARCH("水",E201)))</formula>
    </cfRule>
    <cfRule type="containsText" dxfId="967" priority="110" operator="containsText" text="火">
      <formula>NOT(ISERROR(SEARCH("火",E201)))</formula>
    </cfRule>
  </conditionalFormatting>
  <conditionalFormatting sqref="E203">
    <cfRule type="containsText" dxfId="1069" priority="101" operator="containsText" text="地">
      <formula>NOT(ISERROR(SEARCH("地",E203)))</formula>
    </cfRule>
    <cfRule type="containsText" dxfId="1068" priority="102" operator="containsText" text="天">
      <formula>NOT(ISERROR(SEARCH("天",E203)))</formula>
    </cfRule>
    <cfRule type="containsText" dxfId="1067" priority="103" operator="containsText" text="風">
      <formula>NOT(ISERROR(SEARCH("風",E203)))</formula>
    </cfRule>
    <cfRule type="containsText" dxfId="966" priority="104" operator="containsText" text="水">
      <formula>NOT(ISERROR(SEARCH("水",E203)))</formula>
    </cfRule>
    <cfRule type="containsText" dxfId="965" priority="105" operator="containsText" text="火">
      <formula>NOT(ISERROR(SEARCH("火",E203)))</formula>
    </cfRule>
  </conditionalFormatting>
  <conditionalFormatting sqref="E205">
    <cfRule type="containsText" dxfId="1066" priority="96" operator="containsText" text="地">
      <formula>NOT(ISERROR(SEARCH("地",E205)))</formula>
    </cfRule>
    <cfRule type="containsText" dxfId="1065" priority="97" operator="containsText" text="天">
      <formula>NOT(ISERROR(SEARCH("天",E205)))</formula>
    </cfRule>
    <cfRule type="containsText" dxfId="1064" priority="98" operator="containsText" text="風">
      <formula>NOT(ISERROR(SEARCH("風",E205)))</formula>
    </cfRule>
    <cfRule type="containsText" dxfId="964" priority="99" operator="containsText" text="水">
      <formula>NOT(ISERROR(SEARCH("水",E205)))</formula>
    </cfRule>
    <cfRule type="containsText" dxfId="963" priority="100" operator="containsText" text="火">
      <formula>NOT(ISERROR(SEARCH("火",E205)))</formula>
    </cfRule>
  </conditionalFormatting>
  <conditionalFormatting sqref="E53">
    <cfRule type="containsText" dxfId="1063" priority="91" operator="containsText" text="地">
      <formula>NOT(ISERROR(SEARCH("地",E53)))</formula>
    </cfRule>
    <cfRule type="containsText" dxfId="1062" priority="92" operator="containsText" text="天">
      <formula>NOT(ISERROR(SEARCH("天",E53)))</formula>
    </cfRule>
    <cfRule type="containsText" dxfId="1061" priority="93" operator="containsText" text="風">
      <formula>NOT(ISERROR(SEARCH("風",E53)))</formula>
    </cfRule>
    <cfRule type="containsText" dxfId="962" priority="94" operator="containsText" text="水">
      <formula>NOT(ISERROR(SEARCH("水",E53)))</formula>
    </cfRule>
    <cfRule type="containsText" dxfId="961" priority="95" operator="containsText" text="火">
      <formula>NOT(ISERROR(SEARCH("火",E53)))</formula>
    </cfRule>
  </conditionalFormatting>
  <conditionalFormatting sqref="E55">
    <cfRule type="containsText" dxfId="1060" priority="86" operator="containsText" text="地">
      <formula>NOT(ISERROR(SEARCH("地",E55)))</formula>
    </cfRule>
    <cfRule type="containsText" dxfId="1059" priority="87" operator="containsText" text="天">
      <formula>NOT(ISERROR(SEARCH("天",E55)))</formula>
    </cfRule>
    <cfRule type="containsText" dxfId="1058" priority="88" operator="containsText" text="風">
      <formula>NOT(ISERROR(SEARCH("風",E55)))</formula>
    </cfRule>
    <cfRule type="containsText" dxfId="960" priority="89" operator="containsText" text="水">
      <formula>NOT(ISERROR(SEARCH("水",E55)))</formula>
    </cfRule>
    <cfRule type="containsText" dxfId="959" priority="90" operator="containsText" text="火">
      <formula>NOT(ISERROR(SEARCH("火",E55)))</formula>
    </cfRule>
  </conditionalFormatting>
  <conditionalFormatting sqref="E57">
    <cfRule type="containsText" dxfId="1057" priority="81" operator="containsText" text="地">
      <formula>NOT(ISERROR(SEARCH("地",E57)))</formula>
    </cfRule>
    <cfRule type="containsText" dxfId="1056" priority="82" operator="containsText" text="天">
      <formula>NOT(ISERROR(SEARCH("天",E57)))</formula>
    </cfRule>
    <cfRule type="containsText" dxfId="1055" priority="83" operator="containsText" text="風">
      <formula>NOT(ISERROR(SEARCH("風",E57)))</formula>
    </cfRule>
    <cfRule type="containsText" dxfId="958" priority="84" operator="containsText" text="水">
      <formula>NOT(ISERROR(SEARCH("水",E57)))</formula>
    </cfRule>
    <cfRule type="containsText" dxfId="957" priority="85" operator="containsText" text="火">
      <formula>NOT(ISERROR(SEARCH("火",E57)))</formula>
    </cfRule>
  </conditionalFormatting>
  <conditionalFormatting sqref="E209">
    <cfRule type="containsText" dxfId="1054" priority="76" operator="containsText" text="地">
      <formula>NOT(ISERROR(SEARCH("地",E209)))</formula>
    </cfRule>
    <cfRule type="containsText" dxfId="1053" priority="77" operator="containsText" text="天">
      <formula>NOT(ISERROR(SEARCH("天",E209)))</formula>
    </cfRule>
    <cfRule type="containsText" dxfId="1052" priority="78" operator="containsText" text="風">
      <formula>NOT(ISERROR(SEARCH("風",E209)))</formula>
    </cfRule>
    <cfRule type="containsText" dxfId="956" priority="79" operator="containsText" text="水">
      <formula>NOT(ISERROR(SEARCH("水",E209)))</formula>
    </cfRule>
    <cfRule type="containsText" dxfId="955" priority="80" operator="containsText" text="火">
      <formula>NOT(ISERROR(SEARCH("火",E209)))</formula>
    </cfRule>
  </conditionalFormatting>
  <conditionalFormatting sqref="E213">
    <cfRule type="containsText" dxfId="1051" priority="71" operator="containsText" text="地">
      <formula>NOT(ISERROR(SEARCH("地",E213)))</formula>
    </cfRule>
    <cfRule type="containsText" dxfId="1050" priority="72" operator="containsText" text="天">
      <formula>NOT(ISERROR(SEARCH("天",E213)))</formula>
    </cfRule>
    <cfRule type="containsText" dxfId="1049" priority="73" operator="containsText" text="風">
      <formula>NOT(ISERROR(SEARCH("風",E213)))</formula>
    </cfRule>
    <cfRule type="containsText" dxfId="954" priority="74" operator="containsText" text="水">
      <formula>NOT(ISERROR(SEARCH("水",E213)))</formula>
    </cfRule>
    <cfRule type="containsText" dxfId="953" priority="75" operator="containsText" text="火">
      <formula>NOT(ISERROR(SEARCH("火",E213)))</formula>
    </cfRule>
  </conditionalFormatting>
  <conditionalFormatting sqref="E208">
    <cfRule type="containsText" dxfId="1048" priority="66" operator="containsText" text="地">
      <formula>NOT(ISERROR(SEARCH("地",E208)))</formula>
    </cfRule>
    <cfRule type="containsText" dxfId="1047" priority="67" operator="containsText" text="天">
      <formula>NOT(ISERROR(SEARCH("天",E208)))</formula>
    </cfRule>
    <cfRule type="containsText" dxfId="1046" priority="68" operator="containsText" text="風">
      <formula>NOT(ISERROR(SEARCH("風",E208)))</formula>
    </cfRule>
    <cfRule type="containsText" dxfId="952" priority="69" operator="containsText" text="水">
      <formula>NOT(ISERROR(SEARCH("水",E208)))</formula>
    </cfRule>
    <cfRule type="containsText" dxfId="951" priority="70" operator="containsText" text="火">
      <formula>NOT(ISERROR(SEARCH("火",E208)))</formula>
    </cfRule>
  </conditionalFormatting>
  <conditionalFormatting sqref="E207">
    <cfRule type="containsText" dxfId="1045" priority="61" operator="containsText" text="地">
      <formula>NOT(ISERROR(SEARCH("地",E207)))</formula>
    </cfRule>
    <cfRule type="containsText" dxfId="1044" priority="62" operator="containsText" text="天">
      <formula>NOT(ISERROR(SEARCH("天",E207)))</formula>
    </cfRule>
    <cfRule type="containsText" dxfId="1043" priority="63" operator="containsText" text="風">
      <formula>NOT(ISERROR(SEARCH("風",E207)))</formula>
    </cfRule>
    <cfRule type="containsText" dxfId="950" priority="64" operator="containsText" text="水">
      <formula>NOT(ISERROR(SEARCH("水",E207)))</formula>
    </cfRule>
    <cfRule type="containsText" dxfId="949" priority="65" operator="containsText" text="火">
      <formula>NOT(ISERROR(SEARCH("火",E207)))</formula>
    </cfRule>
  </conditionalFormatting>
  <conditionalFormatting sqref="E217:E218">
    <cfRule type="containsText" dxfId="1042" priority="56" operator="containsText" text="地">
      <formula>NOT(ISERROR(SEARCH("地",E217)))</formula>
    </cfRule>
    <cfRule type="containsText" dxfId="1041" priority="57" operator="containsText" text="天">
      <formula>NOT(ISERROR(SEARCH("天",E217)))</formula>
    </cfRule>
    <cfRule type="containsText" dxfId="1040" priority="58" operator="containsText" text="風">
      <formula>NOT(ISERROR(SEARCH("風",E217)))</formula>
    </cfRule>
    <cfRule type="containsText" dxfId="948" priority="59" operator="containsText" text="水">
      <formula>NOT(ISERROR(SEARCH("水",E217)))</formula>
    </cfRule>
    <cfRule type="containsText" dxfId="947" priority="60" operator="containsText" text="火">
      <formula>NOT(ISERROR(SEARCH("火",E217)))</formula>
    </cfRule>
  </conditionalFormatting>
  <conditionalFormatting sqref="E219">
    <cfRule type="containsText" dxfId="1039" priority="51" operator="containsText" text="地">
      <formula>NOT(ISERROR(SEARCH("地",E219)))</formula>
    </cfRule>
    <cfRule type="containsText" dxfId="1038" priority="52" operator="containsText" text="天">
      <formula>NOT(ISERROR(SEARCH("天",E219)))</formula>
    </cfRule>
    <cfRule type="containsText" dxfId="1037" priority="53" operator="containsText" text="風">
      <formula>NOT(ISERROR(SEARCH("風",E219)))</formula>
    </cfRule>
    <cfRule type="containsText" dxfId="946" priority="54" operator="containsText" text="水">
      <formula>NOT(ISERROR(SEARCH("水",E219)))</formula>
    </cfRule>
    <cfRule type="containsText" dxfId="945" priority="55" operator="containsText" text="火">
      <formula>NOT(ISERROR(SEARCH("火",E219)))</formula>
    </cfRule>
  </conditionalFormatting>
  <conditionalFormatting sqref="E215">
    <cfRule type="containsText" dxfId="1036" priority="46" operator="containsText" text="地">
      <formula>NOT(ISERROR(SEARCH("地",E215)))</formula>
    </cfRule>
    <cfRule type="containsText" dxfId="1035" priority="47" operator="containsText" text="天">
      <formula>NOT(ISERROR(SEARCH("天",E215)))</formula>
    </cfRule>
    <cfRule type="containsText" dxfId="1034" priority="48" operator="containsText" text="風">
      <formula>NOT(ISERROR(SEARCH("風",E215)))</formula>
    </cfRule>
    <cfRule type="containsText" dxfId="944" priority="49" operator="containsText" text="水">
      <formula>NOT(ISERROR(SEARCH("水",E215)))</formula>
    </cfRule>
    <cfRule type="containsText" dxfId="943" priority="50" operator="containsText" text="火">
      <formula>NOT(ISERROR(SEARCH("火",E215)))</formula>
    </cfRule>
  </conditionalFormatting>
  <conditionalFormatting sqref="E221">
    <cfRule type="containsText" dxfId="1033" priority="41" operator="containsText" text="地">
      <formula>NOT(ISERROR(SEARCH("地",E221)))</formula>
    </cfRule>
    <cfRule type="containsText" dxfId="1032" priority="42" operator="containsText" text="天">
      <formula>NOT(ISERROR(SEARCH("天",E221)))</formula>
    </cfRule>
    <cfRule type="containsText" dxfId="1031" priority="43" operator="containsText" text="風">
      <formula>NOT(ISERROR(SEARCH("風",E221)))</formula>
    </cfRule>
    <cfRule type="containsText" dxfId="942" priority="44" operator="containsText" text="水">
      <formula>NOT(ISERROR(SEARCH("水",E221)))</formula>
    </cfRule>
    <cfRule type="containsText" dxfId="941" priority="45" operator="containsText" text="火">
      <formula>NOT(ISERROR(SEARCH("火",E221)))</formula>
    </cfRule>
  </conditionalFormatting>
  <conditionalFormatting sqref="E223">
    <cfRule type="containsText" dxfId="1030" priority="36" operator="containsText" text="地">
      <formula>NOT(ISERROR(SEARCH("地",E223)))</formula>
    </cfRule>
    <cfRule type="containsText" dxfId="1029" priority="37" operator="containsText" text="天">
      <formula>NOT(ISERROR(SEARCH("天",E223)))</formula>
    </cfRule>
    <cfRule type="containsText" dxfId="1028" priority="38" operator="containsText" text="風">
      <formula>NOT(ISERROR(SEARCH("風",E223)))</formula>
    </cfRule>
    <cfRule type="containsText" dxfId="940" priority="39" operator="containsText" text="水">
      <formula>NOT(ISERROR(SEARCH("水",E223)))</formula>
    </cfRule>
    <cfRule type="containsText" dxfId="939" priority="40" operator="containsText" text="火">
      <formula>NOT(ISERROR(SEARCH("火",E223)))</formula>
    </cfRule>
  </conditionalFormatting>
  <conditionalFormatting sqref="E225">
    <cfRule type="containsText" dxfId="1027" priority="31" operator="containsText" text="地">
      <formula>NOT(ISERROR(SEARCH("地",E225)))</formula>
    </cfRule>
    <cfRule type="containsText" dxfId="1026" priority="32" operator="containsText" text="天">
      <formula>NOT(ISERROR(SEARCH("天",E225)))</formula>
    </cfRule>
    <cfRule type="containsText" dxfId="1025" priority="33" operator="containsText" text="風">
      <formula>NOT(ISERROR(SEARCH("風",E225)))</formula>
    </cfRule>
    <cfRule type="containsText" dxfId="938" priority="34" operator="containsText" text="水">
      <formula>NOT(ISERROR(SEARCH("水",E225)))</formula>
    </cfRule>
    <cfRule type="containsText" dxfId="937" priority="35" operator="containsText" text="火">
      <formula>NOT(ISERROR(SEARCH("火",E225)))</formula>
    </cfRule>
  </conditionalFormatting>
  <conditionalFormatting sqref="E227">
    <cfRule type="containsText" dxfId="1024" priority="26" operator="containsText" text="地">
      <formula>NOT(ISERROR(SEARCH("地",E227)))</formula>
    </cfRule>
    <cfRule type="containsText" dxfId="1023" priority="27" operator="containsText" text="天">
      <formula>NOT(ISERROR(SEARCH("天",E227)))</formula>
    </cfRule>
    <cfRule type="containsText" dxfId="1022" priority="28" operator="containsText" text="風">
      <formula>NOT(ISERROR(SEARCH("風",E227)))</formula>
    </cfRule>
    <cfRule type="containsText" dxfId="936" priority="29" operator="containsText" text="水">
      <formula>NOT(ISERROR(SEARCH("水",E227)))</formula>
    </cfRule>
    <cfRule type="containsText" dxfId="935" priority="30" operator="containsText" text="火">
      <formula>NOT(ISERROR(SEARCH("火",E227)))</formula>
    </cfRule>
  </conditionalFormatting>
  <conditionalFormatting sqref="E229">
    <cfRule type="containsText" dxfId="1021" priority="21" operator="containsText" text="地">
      <formula>NOT(ISERROR(SEARCH("地",E229)))</formula>
    </cfRule>
    <cfRule type="containsText" dxfId="1020" priority="22" operator="containsText" text="天">
      <formula>NOT(ISERROR(SEARCH("天",E229)))</formula>
    </cfRule>
    <cfRule type="containsText" dxfId="1019" priority="23" operator="containsText" text="風">
      <formula>NOT(ISERROR(SEARCH("風",E229)))</formula>
    </cfRule>
    <cfRule type="containsText" dxfId="934" priority="24" operator="containsText" text="水">
      <formula>NOT(ISERROR(SEARCH("水",E229)))</formula>
    </cfRule>
    <cfRule type="containsText" dxfId="933" priority="25" operator="containsText" text="火">
      <formula>NOT(ISERROR(SEARCH("火",E229)))</formula>
    </cfRule>
  </conditionalFormatting>
  <conditionalFormatting sqref="E231">
    <cfRule type="containsText" dxfId="1018" priority="16" operator="containsText" text="地">
      <formula>NOT(ISERROR(SEARCH("地",E231)))</formula>
    </cfRule>
    <cfRule type="containsText" dxfId="1017" priority="17" operator="containsText" text="天">
      <formula>NOT(ISERROR(SEARCH("天",E231)))</formula>
    </cfRule>
    <cfRule type="containsText" dxfId="1016" priority="18" operator="containsText" text="風">
      <formula>NOT(ISERROR(SEARCH("風",E231)))</formula>
    </cfRule>
    <cfRule type="containsText" dxfId="932" priority="19" operator="containsText" text="水">
      <formula>NOT(ISERROR(SEARCH("水",E231)))</formula>
    </cfRule>
    <cfRule type="containsText" dxfId="931" priority="20" operator="containsText" text="火">
      <formula>NOT(ISERROR(SEARCH("火",E231)))</formula>
    </cfRule>
  </conditionalFormatting>
  <conditionalFormatting sqref="E233">
    <cfRule type="containsText" dxfId="1015" priority="11" operator="containsText" text="地">
      <formula>NOT(ISERROR(SEARCH("地",E233)))</formula>
    </cfRule>
    <cfRule type="containsText" dxfId="1014" priority="12" operator="containsText" text="天">
      <formula>NOT(ISERROR(SEARCH("天",E233)))</formula>
    </cfRule>
    <cfRule type="containsText" dxfId="1013" priority="13" operator="containsText" text="風">
      <formula>NOT(ISERROR(SEARCH("風",E233)))</formula>
    </cfRule>
    <cfRule type="containsText" dxfId="930" priority="14" operator="containsText" text="水">
      <formula>NOT(ISERROR(SEARCH("水",E233)))</formula>
    </cfRule>
    <cfRule type="containsText" dxfId="929" priority="15" operator="containsText" text="火">
      <formula>NOT(ISERROR(SEARCH("火",E233)))</formula>
    </cfRule>
  </conditionalFormatting>
  <conditionalFormatting sqref="E236:E238">
    <cfRule type="containsText" dxfId="1012" priority="6" operator="containsText" text="地">
      <formula>NOT(ISERROR(SEARCH("地",E236)))</formula>
    </cfRule>
    <cfRule type="containsText" dxfId="1011" priority="7" operator="containsText" text="天">
      <formula>NOT(ISERROR(SEARCH("天",E236)))</formula>
    </cfRule>
    <cfRule type="containsText" dxfId="1010" priority="8" operator="containsText" text="風">
      <formula>NOT(ISERROR(SEARCH("風",E236)))</formula>
    </cfRule>
    <cfRule type="containsText" dxfId="928" priority="9" operator="containsText" text="水">
      <formula>NOT(ISERROR(SEARCH("水",E236)))</formula>
    </cfRule>
    <cfRule type="containsText" dxfId="927" priority="10" operator="containsText" text="火">
      <formula>NOT(ISERROR(SEARCH("火",E236)))</formula>
    </cfRule>
  </conditionalFormatting>
  <conditionalFormatting sqref="E235">
    <cfRule type="containsText" dxfId="1009" priority="1" operator="containsText" text="地">
      <formula>NOT(ISERROR(SEARCH("地",E235)))</formula>
    </cfRule>
    <cfRule type="containsText" dxfId="1008" priority="2" operator="containsText" text="天">
      <formula>NOT(ISERROR(SEARCH("天",E235)))</formula>
    </cfRule>
    <cfRule type="containsText" dxfId="1007" priority="3" operator="containsText" text="風">
      <formula>NOT(ISERROR(SEARCH("風",E235)))</formula>
    </cfRule>
    <cfRule type="containsText" dxfId="926" priority="4" operator="containsText" text="水">
      <formula>NOT(ISERROR(SEARCH("水",E235)))</formula>
    </cfRule>
    <cfRule type="containsText" dxfId="925" priority="5" operator="containsText" text="火">
      <formula>NOT(ISERROR(SEARCH("火",E235)))</formula>
    </cfRule>
  </conditionalFormatting>
  <printOptions horizontalCentered="1" verticalCentered="1"/>
  <pageMargins left="0.23622047244094491" right="0.23622047244094491" top="0.74803149606299213" bottom="0.74803149606299213" header="0.31496062992125984" footer="0.31496062992125984"/>
  <pageSetup paperSize="8" scale="91" orientation="landscape" r:id="rId1"/>
  <headerFooter>
    <oddHeader>&amp;L&amp;"HGPｺﾞｼｯｸM,ﾒﾃﾞｨｳﾑ"&amp;9
妖怪大合戦
レア☆5妖怪ステータス一覧表&amp;R&amp;"HGPｺﾞｼｯｸM,ﾒﾃﾞｨｳﾑ"
&amp;9&amp;D現在</oddHeader>
    <oddFooter xml:space="preserve">&amp;L&amp;"HGPｺﾞｼｯｸM,ﾒﾃﾞｨｳﾑ"&amp;9※☆5妖怪は同じ妖怪を51体（ベースの1体と覚醒用50体）入手し、Lvを最大（310）まで強化することで（極=+50）となります
※必殺ポイントの赤字は上方修正値です&amp;R&amp;"HGPｺﾞｼｯｸM,ﾒﾃﾞｨｳﾑ"&amp;9属性別☆5妖怪数　&amp;KFF0000火&amp;K01+000：23/&amp;K00B0F0水&amp;K01+000：23/&amp;K00B050風&amp;K01+000：21/&amp;KFFC000天&amp;K01+000：26/&amp;K7030A0地&amp;K01+000：20
</oddFooter>
  </headerFooter>
  <rowBreaks count="5" manualBreakCount="5">
    <brk id="46" max="16" man="1"/>
    <brk id="86" max="16" man="1"/>
    <brk id="126" max="16" man="1"/>
    <brk id="166" max="16" man="1"/>
    <brk id="206" max="16" man="1"/>
  </rowBreaks>
</worksheet>
</file>

<file path=xl/worksheets/sheet3.xml><?xml version="1.0" encoding="utf-8"?>
<worksheet xmlns="http://schemas.openxmlformats.org/spreadsheetml/2006/main" xmlns:r="http://schemas.openxmlformats.org/officeDocument/2006/relationships">
  <sheetPr codeName="Sheet17">
    <tabColor rgb="FF00B0F0"/>
  </sheetPr>
  <dimension ref="A1:AA415"/>
  <sheetViews>
    <sheetView zoomScaleNormal="100" workbookViewId="0"/>
  </sheetViews>
  <sheetFormatPr defaultRowHeight="11.25"/>
  <cols>
    <col min="1" max="1" width="5.625" style="63" customWidth="1"/>
    <col min="2" max="2" width="4.625" style="57" customWidth="1"/>
    <col min="3" max="3" width="42.625" style="19" customWidth="1"/>
    <col min="4" max="4" width="7.625" style="20" customWidth="1"/>
    <col min="5" max="5" width="6.625" style="20" customWidth="1"/>
    <col min="6" max="7" width="7.625" style="120" customWidth="1"/>
    <col min="8" max="9" width="9" style="20"/>
    <col min="10" max="10" width="7.625" style="2" customWidth="1"/>
    <col min="11" max="11" width="6.625" style="2" customWidth="1"/>
    <col min="12" max="12" width="7.625" style="2" customWidth="1"/>
    <col min="13" max="13" width="6.625" style="2" customWidth="1"/>
    <col min="14" max="14" width="9" style="21"/>
    <col min="15" max="15" width="33.625" style="19" customWidth="1"/>
    <col min="16" max="16" width="47.625" style="44" customWidth="1"/>
    <col min="17" max="17" width="9" style="9"/>
    <col min="18" max="18" width="9" style="67"/>
    <col min="19" max="19" width="9" style="126"/>
    <col min="20" max="20" width="9" style="127"/>
    <col min="21" max="27" width="9" style="128"/>
    <col min="28" max="16384" width="9" style="56"/>
  </cols>
  <sheetData>
    <row r="1" spans="1:27" ht="20.100000000000001" customHeight="1" thickTop="1" thickBot="1">
      <c r="C1" s="210" t="s">
        <v>692</v>
      </c>
      <c r="D1" s="101" t="s">
        <v>1057</v>
      </c>
      <c r="E1" s="101">
        <f>COUNTIF(D7:D244,"前衛")</f>
        <v>38</v>
      </c>
      <c r="F1" s="101" t="s">
        <v>1036</v>
      </c>
      <c r="G1" s="125">
        <f>COUNTIF(E7:E400,"火")</f>
        <v>15</v>
      </c>
      <c r="H1" s="166">
        <f>SUM(G1:G5)</f>
        <v>65</v>
      </c>
      <c r="I1" s="58"/>
      <c r="J1" s="36"/>
      <c r="K1" s="36"/>
      <c r="L1" s="49"/>
      <c r="M1" s="36"/>
      <c r="N1" s="19"/>
    </row>
    <row r="2" spans="1:27" ht="20.100000000000001" customHeight="1" thickTop="1">
      <c r="C2" s="209"/>
      <c r="D2" s="102" t="s">
        <v>1040</v>
      </c>
      <c r="E2" s="102">
        <f>COUNTIF(D7:D244,"中衛")</f>
        <v>20</v>
      </c>
      <c r="F2" s="103" t="s">
        <v>1037</v>
      </c>
      <c r="G2" s="103">
        <f>COUNTIF(E7:E400,"水")</f>
        <v>14</v>
      </c>
      <c r="H2" s="36"/>
      <c r="I2" s="36"/>
      <c r="J2" s="36"/>
      <c r="K2" s="36"/>
      <c r="L2" s="49"/>
      <c r="M2" s="36"/>
      <c r="N2" s="19"/>
    </row>
    <row r="3" spans="1:27" ht="20.100000000000001" customHeight="1" thickBot="1">
      <c r="C3" s="209"/>
      <c r="D3" s="119" t="s">
        <v>1041</v>
      </c>
      <c r="E3" s="119">
        <f>COUNTIF(D7:D244,"後衛")</f>
        <v>7</v>
      </c>
      <c r="F3" s="102" t="s">
        <v>1076</v>
      </c>
      <c r="G3" s="102">
        <f>COUNTIF(E7:E400,"風")</f>
        <v>15</v>
      </c>
      <c r="H3" s="36"/>
      <c r="I3" s="36"/>
      <c r="J3" s="36"/>
      <c r="K3" s="36"/>
      <c r="L3" s="49"/>
      <c r="M3" s="36"/>
      <c r="N3" s="19"/>
    </row>
    <row r="4" spans="1:27" ht="20.100000000000001" customHeight="1" thickTop="1" thickBot="1">
      <c r="D4" s="123"/>
      <c r="E4" s="165">
        <f>SUM(E1:E3)</f>
        <v>65</v>
      </c>
      <c r="F4" s="124" t="s">
        <v>1038</v>
      </c>
      <c r="G4" s="104">
        <f>COUNTIF(E7:E400,"天")</f>
        <v>12</v>
      </c>
      <c r="H4" s="36"/>
      <c r="I4" s="36"/>
      <c r="J4" s="49"/>
      <c r="K4" s="49"/>
      <c r="L4" s="49"/>
      <c r="M4" s="49"/>
      <c r="N4" s="19"/>
    </row>
    <row r="5" spans="1:27" ht="20.100000000000001" customHeight="1" thickTop="1">
      <c r="D5" s="120"/>
      <c r="E5" s="120"/>
      <c r="F5" s="105" t="s">
        <v>1039</v>
      </c>
      <c r="G5" s="105">
        <f>COUNTIF(E7:E400,"地")</f>
        <v>9</v>
      </c>
      <c r="H5" s="36"/>
      <c r="I5" s="36"/>
      <c r="J5" s="49"/>
      <c r="K5" s="49"/>
      <c r="L5" s="49"/>
      <c r="M5" s="49"/>
      <c r="N5" s="19"/>
    </row>
    <row r="6" spans="1:27" s="14" customFormat="1" ht="30" customHeight="1">
      <c r="A6" s="60" t="s">
        <v>213</v>
      </c>
      <c r="B6" s="15" t="s">
        <v>183</v>
      </c>
      <c r="C6" s="16" t="s">
        <v>184</v>
      </c>
      <c r="D6" s="1" t="s">
        <v>1042</v>
      </c>
      <c r="E6" s="1" t="s">
        <v>1050</v>
      </c>
      <c r="F6" s="122" t="s">
        <v>587</v>
      </c>
      <c r="G6" s="122" t="s">
        <v>588</v>
      </c>
      <c r="H6" s="1" t="s">
        <v>1045</v>
      </c>
      <c r="I6" s="1" t="s">
        <v>1046</v>
      </c>
      <c r="J6" s="1" t="s">
        <v>1060</v>
      </c>
      <c r="K6" s="1" t="s">
        <v>1049</v>
      </c>
      <c r="L6" s="1" t="s">
        <v>1048</v>
      </c>
      <c r="M6" s="1" t="s">
        <v>1047</v>
      </c>
      <c r="N6" s="16" t="s">
        <v>1061</v>
      </c>
      <c r="O6" s="17" t="s">
        <v>586</v>
      </c>
      <c r="P6" s="17" t="s">
        <v>585</v>
      </c>
      <c r="Q6" s="4" t="s">
        <v>1070</v>
      </c>
      <c r="R6" s="59"/>
      <c r="S6" s="129"/>
      <c r="T6" s="129"/>
      <c r="U6" s="130"/>
      <c r="V6" s="130"/>
      <c r="W6" s="130"/>
      <c r="X6" s="130"/>
      <c r="Y6" s="130"/>
      <c r="Z6" s="130"/>
      <c r="AA6" s="130"/>
    </row>
    <row r="7" spans="1:27" ht="20.100000000000001" customHeight="1">
      <c r="A7" s="38">
        <v>3</v>
      </c>
      <c r="B7" s="112" t="s">
        <v>822</v>
      </c>
      <c r="C7" s="19" t="s">
        <v>24</v>
      </c>
      <c r="D7" s="101" t="s">
        <v>1057</v>
      </c>
      <c r="E7" s="20" t="s">
        <v>1036</v>
      </c>
      <c r="F7" s="120">
        <v>8400</v>
      </c>
      <c r="G7" s="120">
        <v>2404</v>
      </c>
      <c r="H7" s="20" t="s">
        <v>1058</v>
      </c>
      <c r="I7" s="20" t="s">
        <v>1058</v>
      </c>
      <c r="J7" s="2">
        <v>680</v>
      </c>
      <c r="K7" s="2">
        <v>50</v>
      </c>
      <c r="L7" s="2">
        <v>0</v>
      </c>
      <c r="M7" s="2">
        <v>1</v>
      </c>
      <c r="N7" s="78" t="s">
        <v>1054</v>
      </c>
      <c r="O7" s="19" t="s">
        <v>597</v>
      </c>
      <c r="P7" s="23" t="s">
        <v>26</v>
      </c>
      <c r="Q7" s="5">
        <v>30</v>
      </c>
      <c r="R7" s="61"/>
      <c r="T7" s="126"/>
      <c r="U7" s="131"/>
      <c r="V7" s="131"/>
      <c r="W7" s="131"/>
    </row>
    <row r="8" spans="1:27" ht="20.100000000000001" customHeight="1">
      <c r="A8" s="38"/>
      <c r="B8" s="24"/>
      <c r="C8" s="49"/>
      <c r="F8" s="139"/>
      <c r="G8" s="139"/>
      <c r="N8" s="22"/>
      <c r="P8" s="26"/>
      <c r="Q8" s="182"/>
      <c r="R8" s="61"/>
      <c r="T8" s="126"/>
      <c r="U8" s="131"/>
      <c r="V8" s="131"/>
      <c r="W8" s="131"/>
    </row>
    <row r="9" spans="1:27" s="55" customFormat="1" ht="20.100000000000001" customHeight="1">
      <c r="A9" s="27">
        <v>7</v>
      </c>
      <c r="B9" s="113" t="s">
        <v>822</v>
      </c>
      <c r="C9" s="31" t="s">
        <v>781</v>
      </c>
      <c r="D9" s="118" t="s">
        <v>1057</v>
      </c>
      <c r="E9" s="30" t="s">
        <v>1037</v>
      </c>
      <c r="F9" s="121">
        <v>7752</v>
      </c>
      <c r="G9" s="121">
        <v>2619</v>
      </c>
      <c r="H9" s="30" t="s">
        <v>1058</v>
      </c>
      <c r="I9" s="30" t="s">
        <v>1058</v>
      </c>
      <c r="J9" s="3">
        <v>690</v>
      </c>
      <c r="K9" s="3">
        <v>50</v>
      </c>
      <c r="L9" s="3">
        <v>0</v>
      </c>
      <c r="M9" s="3">
        <v>2</v>
      </c>
      <c r="N9" s="94" t="s">
        <v>1054</v>
      </c>
      <c r="O9" s="29" t="s">
        <v>598</v>
      </c>
      <c r="P9" s="33" t="s">
        <v>783</v>
      </c>
      <c r="Q9" s="7">
        <v>30</v>
      </c>
      <c r="R9" s="64"/>
      <c r="S9" s="132"/>
      <c r="T9" s="132"/>
      <c r="U9" s="133"/>
      <c r="V9" s="133"/>
      <c r="W9" s="133"/>
      <c r="X9" s="134"/>
      <c r="Y9" s="134"/>
      <c r="Z9" s="134"/>
      <c r="AA9" s="134"/>
    </row>
    <row r="10" spans="1:27" s="55" customFormat="1" ht="20.100000000000001" customHeight="1">
      <c r="A10" s="39"/>
      <c r="B10" s="28"/>
      <c r="C10" s="50"/>
      <c r="D10" s="30"/>
      <c r="E10" s="30"/>
      <c r="F10" s="140"/>
      <c r="G10" s="140"/>
      <c r="H10" s="30"/>
      <c r="I10" s="30"/>
      <c r="J10" s="3"/>
      <c r="K10" s="3"/>
      <c r="L10" s="3"/>
      <c r="M10" s="3"/>
      <c r="N10" s="32"/>
      <c r="O10" s="29"/>
      <c r="P10" s="35"/>
      <c r="Q10" s="183"/>
      <c r="R10" s="64"/>
      <c r="S10" s="132"/>
      <c r="T10" s="132"/>
      <c r="U10" s="133"/>
      <c r="V10" s="133"/>
      <c r="W10" s="133"/>
      <c r="X10" s="134"/>
      <c r="Y10" s="134"/>
      <c r="Z10" s="134"/>
      <c r="AA10" s="134"/>
    </row>
    <row r="11" spans="1:27" ht="20.100000000000001" customHeight="1">
      <c r="A11" s="18">
        <v>11</v>
      </c>
      <c r="B11" s="114" t="s">
        <v>822</v>
      </c>
      <c r="C11" s="21" t="s">
        <v>836</v>
      </c>
      <c r="D11" s="102" t="s">
        <v>1040</v>
      </c>
      <c r="E11" s="20" t="s">
        <v>1076</v>
      </c>
      <c r="F11" s="120">
        <v>7104</v>
      </c>
      <c r="G11" s="120">
        <v>2836</v>
      </c>
      <c r="H11" s="20" t="s">
        <v>1058</v>
      </c>
      <c r="I11" s="36" t="s">
        <v>324</v>
      </c>
      <c r="J11" s="2">
        <v>700</v>
      </c>
      <c r="K11" s="2">
        <v>50</v>
      </c>
      <c r="L11" s="2">
        <v>0</v>
      </c>
      <c r="M11" s="2">
        <v>3</v>
      </c>
      <c r="N11" s="78" t="s">
        <v>1054</v>
      </c>
      <c r="O11" s="19" t="s">
        <v>599</v>
      </c>
      <c r="P11" s="23" t="s">
        <v>838</v>
      </c>
      <c r="Q11" s="5">
        <v>30</v>
      </c>
    </row>
    <row r="12" spans="1:27" ht="20.100000000000001" customHeight="1">
      <c r="A12" s="38"/>
      <c r="B12" s="24"/>
      <c r="C12" s="49"/>
      <c r="F12" s="139"/>
      <c r="G12" s="139"/>
      <c r="I12" s="36"/>
      <c r="N12" s="22"/>
      <c r="P12" s="26"/>
      <c r="Q12" s="182"/>
    </row>
    <row r="13" spans="1:27" s="55" customFormat="1" ht="20.100000000000001" customHeight="1">
      <c r="A13" s="27">
        <v>14</v>
      </c>
      <c r="B13" s="113" t="s">
        <v>822</v>
      </c>
      <c r="C13" s="31" t="s">
        <v>884</v>
      </c>
      <c r="D13" s="118" t="s">
        <v>1057</v>
      </c>
      <c r="E13" s="30" t="s">
        <v>1038</v>
      </c>
      <c r="F13" s="121">
        <v>7412</v>
      </c>
      <c r="G13" s="121">
        <v>2049</v>
      </c>
      <c r="H13" s="37" t="s">
        <v>324</v>
      </c>
      <c r="I13" s="30" t="s">
        <v>1058</v>
      </c>
      <c r="J13" s="3">
        <v>720</v>
      </c>
      <c r="K13" s="3">
        <v>50</v>
      </c>
      <c r="L13" s="3">
        <v>0</v>
      </c>
      <c r="M13" s="3">
        <v>1</v>
      </c>
      <c r="N13" s="94" t="s">
        <v>1054</v>
      </c>
      <c r="O13" s="29" t="s">
        <v>600</v>
      </c>
      <c r="P13" s="33" t="s">
        <v>885</v>
      </c>
      <c r="Q13" s="7">
        <v>30</v>
      </c>
      <c r="R13" s="69"/>
      <c r="S13" s="132"/>
      <c r="T13" s="135"/>
      <c r="U13" s="134"/>
      <c r="V13" s="134"/>
      <c r="W13" s="134"/>
      <c r="X13" s="134"/>
      <c r="Y13" s="134"/>
      <c r="Z13" s="134"/>
      <c r="AA13" s="134"/>
    </row>
    <row r="14" spans="1:27" s="55" customFormat="1" ht="20.100000000000001" customHeight="1">
      <c r="A14" s="39"/>
      <c r="B14" s="28"/>
      <c r="C14" s="50"/>
      <c r="D14" s="30"/>
      <c r="E14" s="30"/>
      <c r="F14" s="140"/>
      <c r="G14" s="140"/>
      <c r="H14" s="37"/>
      <c r="I14" s="37"/>
      <c r="J14" s="3"/>
      <c r="K14" s="3"/>
      <c r="L14" s="3"/>
      <c r="M14" s="3"/>
      <c r="N14" s="32"/>
      <c r="O14" s="29"/>
      <c r="P14" s="35"/>
      <c r="Q14" s="183"/>
      <c r="R14" s="69"/>
      <c r="S14" s="132"/>
      <c r="T14" s="135"/>
      <c r="U14" s="134"/>
      <c r="V14" s="134"/>
      <c r="W14" s="134"/>
      <c r="X14" s="134"/>
      <c r="Y14" s="134"/>
      <c r="Z14" s="134"/>
      <c r="AA14" s="134"/>
    </row>
    <row r="15" spans="1:27" ht="20.100000000000001" customHeight="1">
      <c r="A15" s="18">
        <v>17</v>
      </c>
      <c r="B15" s="114" t="s">
        <v>822</v>
      </c>
      <c r="C15" s="21" t="s">
        <v>961</v>
      </c>
      <c r="D15" s="101" t="s">
        <v>1057</v>
      </c>
      <c r="E15" s="20" t="s">
        <v>1039</v>
      </c>
      <c r="F15" s="120">
        <v>8651</v>
      </c>
      <c r="G15" s="120">
        <v>3479</v>
      </c>
      <c r="H15" s="36" t="s">
        <v>328</v>
      </c>
      <c r="I15" s="20" t="s">
        <v>1058</v>
      </c>
      <c r="J15" s="2">
        <v>710</v>
      </c>
      <c r="K15" s="2">
        <v>50</v>
      </c>
      <c r="L15" s="2">
        <v>0</v>
      </c>
      <c r="M15" s="2">
        <v>2</v>
      </c>
      <c r="N15" s="78" t="s">
        <v>1054</v>
      </c>
      <c r="O15" s="19" t="s">
        <v>601</v>
      </c>
      <c r="P15" s="23" t="s">
        <v>963</v>
      </c>
      <c r="Q15" s="5">
        <v>30</v>
      </c>
    </row>
    <row r="16" spans="1:27" ht="20.100000000000001" customHeight="1">
      <c r="A16" s="38"/>
      <c r="B16" s="24"/>
      <c r="C16" s="49"/>
      <c r="F16" s="139"/>
      <c r="G16" s="139"/>
      <c r="H16" s="36"/>
      <c r="N16" s="22"/>
      <c r="P16" s="26"/>
      <c r="Q16" s="182"/>
    </row>
    <row r="17" spans="1:27" s="55" customFormat="1" ht="20.100000000000001" customHeight="1">
      <c r="A17" s="27">
        <v>52</v>
      </c>
      <c r="B17" s="113" t="s">
        <v>822</v>
      </c>
      <c r="C17" s="31" t="s">
        <v>1086</v>
      </c>
      <c r="D17" s="118" t="s">
        <v>1057</v>
      </c>
      <c r="E17" s="30" t="s">
        <v>1036</v>
      </c>
      <c r="F17" s="121">
        <v>7663</v>
      </c>
      <c r="G17" s="121">
        <v>3973</v>
      </c>
      <c r="H17" s="37" t="s">
        <v>328</v>
      </c>
      <c r="I17" s="30" t="s">
        <v>1058</v>
      </c>
      <c r="J17" s="3">
        <v>710</v>
      </c>
      <c r="K17" s="3">
        <v>50</v>
      </c>
      <c r="L17" s="3">
        <v>0</v>
      </c>
      <c r="M17" s="3">
        <v>2</v>
      </c>
      <c r="N17" s="94" t="s">
        <v>1054</v>
      </c>
      <c r="O17" s="29" t="s">
        <v>602</v>
      </c>
      <c r="P17" s="33" t="s">
        <v>26</v>
      </c>
      <c r="Q17" s="7">
        <v>30</v>
      </c>
      <c r="R17" s="69"/>
      <c r="S17" s="132"/>
      <c r="T17" s="132"/>
      <c r="U17" s="133"/>
      <c r="V17" s="133"/>
      <c r="W17" s="134"/>
      <c r="X17" s="134"/>
      <c r="Y17" s="134"/>
      <c r="Z17" s="134"/>
      <c r="AA17" s="134"/>
    </row>
    <row r="18" spans="1:27" s="55" customFormat="1" ht="20.100000000000001" customHeight="1">
      <c r="A18" s="39"/>
      <c r="B18" s="28"/>
      <c r="C18" s="50"/>
      <c r="D18" s="37"/>
      <c r="E18" s="30"/>
      <c r="F18" s="140"/>
      <c r="G18" s="140"/>
      <c r="H18" s="37"/>
      <c r="I18" s="37"/>
      <c r="J18" s="3"/>
      <c r="K18" s="3"/>
      <c r="L18" s="3"/>
      <c r="M18" s="3"/>
      <c r="N18" s="32"/>
      <c r="O18" s="29"/>
      <c r="P18" s="35"/>
      <c r="Q18" s="183"/>
      <c r="R18" s="69"/>
      <c r="S18" s="132"/>
      <c r="T18" s="132"/>
      <c r="U18" s="133"/>
      <c r="V18" s="133"/>
      <c r="W18" s="134"/>
      <c r="X18" s="134"/>
      <c r="Y18" s="134"/>
      <c r="Z18" s="134"/>
      <c r="AA18" s="134"/>
    </row>
    <row r="19" spans="1:27" ht="20.100000000000001" customHeight="1">
      <c r="A19" s="18">
        <v>56</v>
      </c>
      <c r="B19" s="114" t="s">
        <v>822</v>
      </c>
      <c r="C19" s="21" t="s">
        <v>788</v>
      </c>
      <c r="D19" s="101" t="s">
        <v>1057</v>
      </c>
      <c r="E19" s="20" t="s">
        <v>1037</v>
      </c>
      <c r="F19" s="120">
        <v>7516</v>
      </c>
      <c r="G19" s="120">
        <v>2023</v>
      </c>
      <c r="H19" s="36" t="s">
        <v>324</v>
      </c>
      <c r="I19" s="20" t="s">
        <v>1058</v>
      </c>
      <c r="J19" s="2">
        <v>710</v>
      </c>
      <c r="K19" s="2">
        <v>50</v>
      </c>
      <c r="L19" s="2">
        <v>0</v>
      </c>
      <c r="M19" s="2">
        <v>2</v>
      </c>
      <c r="N19" s="78" t="s">
        <v>1054</v>
      </c>
      <c r="O19" s="19" t="s">
        <v>603</v>
      </c>
      <c r="P19" s="23" t="s">
        <v>783</v>
      </c>
      <c r="Q19" s="5">
        <v>30</v>
      </c>
    </row>
    <row r="20" spans="1:27" ht="20.100000000000001" customHeight="1">
      <c r="A20" s="38"/>
      <c r="B20" s="24"/>
      <c r="C20" s="49"/>
      <c r="F20" s="139"/>
      <c r="G20" s="139"/>
      <c r="I20" s="36"/>
      <c r="N20" s="22"/>
      <c r="P20" s="26"/>
      <c r="Q20" s="182"/>
    </row>
    <row r="21" spans="1:27" s="55" customFormat="1" ht="20.100000000000001" customHeight="1">
      <c r="A21" s="27">
        <v>59</v>
      </c>
      <c r="B21" s="113" t="s">
        <v>822</v>
      </c>
      <c r="C21" s="31" t="s">
        <v>794</v>
      </c>
      <c r="D21" s="117" t="s">
        <v>1040</v>
      </c>
      <c r="E21" s="30" t="s">
        <v>1037</v>
      </c>
      <c r="F21" s="121">
        <v>5269</v>
      </c>
      <c r="G21" s="121">
        <v>1289</v>
      </c>
      <c r="H21" s="37" t="s">
        <v>330</v>
      </c>
      <c r="I21" s="37" t="s">
        <v>330</v>
      </c>
      <c r="J21" s="3">
        <v>720</v>
      </c>
      <c r="K21" s="3">
        <v>50</v>
      </c>
      <c r="L21" s="3">
        <v>0</v>
      </c>
      <c r="M21" s="3">
        <v>4</v>
      </c>
      <c r="N21" s="94" t="s">
        <v>1054</v>
      </c>
      <c r="O21" s="29" t="s">
        <v>604</v>
      </c>
      <c r="P21" s="33" t="s">
        <v>178</v>
      </c>
      <c r="Q21" s="7">
        <v>35</v>
      </c>
      <c r="R21" s="69"/>
      <c r="S21" s="132"/>
      <c r="T21" s="135"/>
      <c r="U21" s="134"/>
      <c r="V21" s="134"/>
      <c r="W21" s="134"/>
      <c r="X21" s="134"/>
      <c r="Y21" s="134"/>
      <c r="Z21" s="134"/>
      <c r="AA21" s="134"/>
    </row>
    <row r="22" spans="1:27" s="55" customFormat="1" ht="20.100000000000001" customHeight="1">
      <c r="A22" s="39"/>
      <c r="B22" s="28"/>
      <c r="C22" s="50"/>
      <c r="D22" s="30"/>
      <c r="E22" s="30"/>
      <c r="F22" s="140"/>
      <c r="G22" s="140"/>
      <c r="H22" s="30"/>
      <c r="I22" s="30"/>
      <c r="J22" s="3"/>
      <c r="K22" s="3"/>
      <c r="L22" s="3"/>
      <c r="M22" s="3"/>
      <c r="N22" s="32"/>
      <c r="O22" s="29"/>
      <c r="P22" s="35"/>
      <c r="Q22" s="183"/>
      <c r="R22" s="69"/>
      <c r="S22" s="132"/>
      <c r="T22" s="135"/>
      <c r="U22" s="134"/>
      <c r="V22" s="134"/>
      <c r="W22" s="134"/>
      <c r="X22" s="134"/>
      <c r="Y22" s="134"/>
      <c r="Z22" s="134"/>
      <c r="AA22" s="134"/>
    </row>
    <row r="23" spans="1:27" ht="20.100000000000001" customHeight="1">
      <c r="A23" s="18">
        <v>63</v>
      </c>
      <c r="B23" s="114" t="s">
        <v>822</v>
      </c>
      <c r="C23" s="21" t="s">
        <v>847</v>
      </c>
      <c r="D23" s="101" t="s">
        <v>1057</v>
      </c>
      <c r="E23" s="20" t="s">
        <v>1076</v>
      </c>
      <c r="F23" s="120">
        <v>6372</v>
      </c>
      <c r="G23" s="120">
        <v>1921</v>
      </c>
      <c r="H23" s="20" t="s">
        <v>1058</v>
      </c>
      <c r="I23" s="36" t="s">
        <v>330</v>
      </c>
      <c r="J23" s="2">
        <v>480</v>
      </c>
      <c r="K23" s="2">
        <v>50</v>
      </c>
      <c r="L23" s="2">
        <v>0</v>
      </c>
      <c r="M23" s="2">
        <v>2</v>
      </c>
      <c r="N23" s="78" t="s">
        <v>1054</v>
      </c>
      <c r="O23" s="19" t="s">
        <v>605</v>
      </c>
      <c r="P23" s="44" t="s">
        <v>591</v>
      </c>
      <c r="Q23" s="5">
        <v>30</v>
      </c>
    </row>
    <row r="24" spans="1:27" ht="20.100000000000001" customHeight="1">
      <c r="A24" s="38"/>
      <c r="B24" s="24"/>
      <c r="C24" s="49"/>
      <c r="F24" s="139"/>
      <c r="G24" s="139"/>
      <c r="I24" s="36"/>
      <c r="N24" s="22"/>
      <c r="P24" s="26"/>
      <c r="Q24" s="182"/>
    </row>
    <row r="25" spans="1:27" s="55" customFormat="1" ht="20.100000000000001" customHeight="1">
      <c r="A25" s="27">
        <v>72</v>
      </c>
      <c r="B25" s="113" t="s">
        <v>822</v>
      </c>
      <c r="C25" s="31" t="s">
        <v>569</v>
      </c>
      <c r="D25" s="117" t="s">
        <v>1040</v>
      </c>
      <c r="E25" s="30" t="s">
        <v>1036</v>
      </c>
      <c r="F25" s="121">
        <v>6131</v>
      </c>
      <c r="G25" s="121">
        <v>2002</v>
      </c>
      <c r="H25" s="30" t="s">
        <v>1058</v>
      </c>
      <c r="I25" s="37" t="s">
        <v>324</v>
      </c>
      <c r="J25" s="3">
        <v>510</v>
      </c>
      <c r="K25" s="3">
        <v>50</v>
      </c>
      <c r="L25" s="3">
        <v>0</v>
      </c>
      <c r="M25" s="3">
        <v>3</v>
      </c>
      <c r="N25" s="94" t="s">
        <v>1054</v>
      </c>
      <c r="O25" s="29" t="s">
        <v>606</v>
      </c>
      <c r="P25" s="51" t="s">
        <v>34</v>
      </c>
      <c r="Q25" s="7">
        <v>35</v>
      </c>
      <c r="R25" s="69"/>
      <c r="S25" s="132"/>
      <c r="T25" s="135"/>
      <c r="U25" s="134"/>
      <c r="V25" s="134"/>
      <c r="W25" s="134"/>
      <c r="X25" s="134"/>
      <c r="Y25" s="134"/>
      <c r="Z25" s="134"/>
      <c r="AA25" s="134"/>
    </row>
    <row r="26" spans="1:27" s="55" customFormat="1" ht="20.100000000000001" customHeight="1">
      <c r="A26" s="39"/>
      <c r="B26" s="28"/>
      <c r="C26" s="50"/>
      <c r="D26" s="30"/>
      <c r="E26" s="30"/>
      <c r="F26" s="140"/>
      <c r="G26" s="140"/>
      <c r="H26" s="37"/>
      <c r="I26" s="37"/>
      <c r="J26" s="3"/>
      <c r="K26" s="3"/>
      <c r="L26" s="3"/>
      <c r="M26" s="3"/>
      <c r="N26" s="32"/>
      <c r="O26" s="29"/>
      <c r="P26" s="35"/>
      <c r="Q26" s="7"/>
      <c r="R26" s="69"/>
      <c r="S26" s="132"/>
      <c r="T26" s="135"/>
      <c r="U26" s="134"/>
      <c r="V26" s="134"/>
      <c r="W26" s="134"/>
      <c r="X26" s="134"/>
      <c r="Y26" s="134"/>
      <c r="Z26" s="134"/>
      <c r="AA26" s="134"/>
    </row>
    <row r="27" spans="1:27" ht="20.100000000000001" customHeight="1">
      <c r="A27" s="18">
        <v>73</v>
      </c>
      <c r="B27" s="114" t="s">
        <v>822</v>
      </c>
      <c r="C27" s="21" t="s">
        <v>1089</v>
      </c>
      <c r="D27" s="101" t="s">
        <v>1057</v>
      </c>
      <c r="E27" s="20" t="s">
        <v>1036</v>
      </c>
      <c r="F27" s="120">
        <v>4859</v>
      </c>
      <c r="G27" s="120">
        <v>4851</v>
      </c>
      <c r="H27" s="36" t="s">
        <v>342</v>
      </c>
      <c r="I27" s="20" t="s">
        <v>1058</v>
      </c>
      <c r="J27" s="2">
        <v>560</v>
      </c>
      <c r="K27" s="2">
        <v>20</v>
      </c>
      <c r="L27" s="2">
        <v>2</v>
      </c>
      <c r="M27" s="2">
        <v>1</v>
      </c>
      <c r="N27" s="78" t="s">
        <v>1054</v>
      </c>
      <c r="O27" s="19" t="s">
        <v>607</v>
      </c>
      <c r="P27" s="23" t="s">
        <v>39</v>
      </c>
      <c r="Q27" s="5">
        <v>30</v>
      </c>
    </row>
    <row r="28" spans="1:27" ht="20.100000000000001" customHeight="1">
      <c r="A28" s="38"/>
      <c r="B28" s="24"/>
      <c r="C28" s="49"/>
      <c r="F28" s="139"/>
      <c r="G28" s="139"/>
      <c r="H28" s="36"/>
      <c r="I28" s="36"/>
      <c r="N28" s="22"/>
      <c r="P28" s="26"/>
      <c r="Q28" s="182"/>
    </row>
    <row r="29" spans="1:27" s="55" customFormat="1" ht="20.100000000000001" customHeight="1">
      <c r="A29" s="27">
        <v>74</v>
      </c>
      <c r="B29" s="113" t="s">
        <v>822</v>
      </c>
      <c r="C29" s="31" t="s">
        <v>1090</v>
      </c>
      <c r="D29" s="118" t="s">
        <v>1057</v>
      </c>
      <c r="E29" s="30" t="s">
        <v>1036</v>
      </c>
      <c r="F29" s="121">
        <v>37871</v>
      </c>
      <c r="G29" s="121">
        <v>868</v>
      </c>
      <c r="H29" s="30" t="s">
        <v>1058</v>
      </c>
      <c r="I29" s="37" t="s">
        <v>324</v>
      </c>
      <c r="J29" s="3">
        <v>910</v>
      </c>
      <c r="K29" s="3">
        <v>50</v>
      </c>
      <c r="L29" s="3">
        <v>0</v>
      </c>
      <c r="M29" s="3">
        <v>1</v>
      </c>
      <c r="N29" s="94" t="s">
        <v>1054</v>
      </c>
      <c r="O29" s="29" t="s">
        <v>608</v>
      </c>
      <c r="P29" s="51" t="s">
        <v>36</v>
      </c>
      <c r="Q29" s="7">
        <v>35</v>
      </c>
      <c r="R29" s="69"/>
      <c r="S29" s="132"/>
      <c r="T29" s="143"/>
      <c r="U29" s="134"/>
      <c r="V29" s="134"/>
      <c r="W29" s="134"/>
      <c r="X29" s="134"/>
      <c r="Y29" s="134"/>
      <c r="Z29" s="134"/>
      <c r="AA29" s="134"/>
    </row>
    <row r="30" spans="1:27" s="55" customFormat="1" ht="20.100000000000001" customHeight="1">
      <c r="A30" s="39"/>
      <c r="B30" s="28"/>
      <c r="C30" s="50"/>
      <c r="D30" s="30"/>
      <c r="E30" s="30"/>
      <c r="F30" s="140"/>
      <c r="G30" s="141"/>
      <c r="H30" s="37"/>
      <c r="I30" s="37"/>
      <c r="J30" s="3"/>
      <c r="K30" s="3"/>
      <c r="L30" s="3"/>
      <c r="M30" s="3"/>
      <c r="N30" s="32"/>
      <c r="O30" s="29"/>
      <c r="P30" s="35"/>
      <c r="Q30" s="183"/>
      <c r="R30" s="69"/>
      <c r="S30" s="132"/>
      <c r="T30" s="143"/>
      <c r="U30" s="134"/>
      <c r="V30" s="134"/>
      <c r="W30" s="134"/>
      <c r="X30" s="134"/>
      <c r="Y30" s="134"/>
      <c r="Z30" s="134"/>
      <c r="AA30" s="134"/>
    </row>
    <row r="31" spans="1:27" ht="20.100000000000001" customHeight="1">
      <c r="A31" s="18">
        <v>75</v>
      </c>
      <c r="B31" s="114" t="s">
        <v>822</v>
      </c>
      <c r="C31" s="21" t="s">
        <v>829</v>
      </c>
      <c r="D31" s="102" t="s">
        <v>1040</v>
      </c>
      <c r="E31" s="20" t="s">
        <v>1037</v>
      </c>
      <c r="F31" s="120">
        <v>7667</v>
      </c>
      <c r="G31" s="120">
        <v>2647</v>
      </c>
      <c r="H31" s="20" t="s">
        <v>1058</v>
      </c>
      <c r="I31" s="36" t="s">
        <v>328</v>
      </c>
      <c r="J31" s="2">
        <v>760</v>
      </c>
      <c r="K31" s="2">
        <v>50</v>
      </c>
      <c r="L31" s="2">
        <v>2</v>
      </c>
      <c r="M31" s="2">
        <v>3</v>
      </c>
      <c r="N31" s="78" t="s">
        <v>1054</v>
      </c>
      <c r="O31" s="19" t="s">
        <v>609</v>
      </c>
      <c r="P31" s="23" t="s">
        <v>53</v>
      </c>
      <c r="Q31" s="5">
        <v>30</v>
      </c>
      <c r="T31" s="144"/>
    </row>
    <row r="32" spans="1:27" ht="20.100000000000001" customHeight="1">
      <c r="A32" s="38"/>
      <c r="B32" s="24"/>
      <c r="C32" s="49"/>
      <c r="F32" s="139"/>
      <c r="G32" s="142"/>
      <c r="I32" s="36"/>
      <c r="N32" s="22"/>
      <c r="P32" s="26"/>
      <c r="Q32" s="182"/>
      <c r="T32" s="144"/>
    </row>
    <row r="33" spans="1:27" s="55" customFormat="1" ht="20.100000000000001" customHeight="1">
      <c r="A33" s="27">
        <v>76</v>
      </c>
      <c r="B33" s="113" t="s">
        <v>822</v>
      </c>
      <c r="C33" s="31" t="s">
        <v>830</v>
      </c>
      <c r="D33" s="118" t="s">
        <v>1057</v>
      </c>
      <c r="E33" s="30" t="s">
        <v>1037</v>
      </c>
      <c r="F33" s="121">
        <v>35799</v>
      </c>
      <c r="G33" s="121">
        <v>910</v>
      </c>
      <c r="H33" s="37" t="s">
        <v>324</v>
      </c>
      <c r="I33" s="30" t="s">
        <v>1058</v>
      </c>
      <c r="J33" s="3">
        <v>920</v>
      </c>
      <c r="K33" s="3">
        <v>50</v>
      </c>
      <c r="L33" s="3">
        <v>0</v>
      </c>
      <c r="M33" s="3">
        <v>2</v>
      </c>
      <c r="N33" s="94" t="s">
        <v>1054</v>
      </c>
      <c r="O33" s="29" t="s">
        <v>610</v>
      </c>
      <c r="P33" s="33" t="s">
        <v>39</v>
      </c>
      <c r="Q33" s="7">
        <v>30</v>
      </c>
      <c r="R33" s="69"/>
      <c r="S33" s="132"/>
      <c r="T33" s="135"/>
      <c r="U33" s="133"/>
      <c r="V33" s="133"/>
      <c r="W33" s="134"/>
      <c r="X33" s="134"/>
      <c r="Y33" s="134"/>
      <c r="Z33" s="134"/>
      <c r="AA33" s="134"/>
    </row>
    <row r="34" spans="1:27" s="55" customFormat="1" ht="20.100000000000001" customHeight="1">
      <c r="A34" s="39"/>
      <c r="B34" s="28"/>
      <c r="C34" s="50"/>
      <c r="D34" s="30"/>
      <c r="E34" s="30"/>
      <c r="F34" s="140"/>
      <c r="G34" s="140"/>
      <c r="H34" s="30"/>
      <c r="I34" s="37"/>
      <c r="J34" s="3"/>
      <c r="K34" s="3"/>
      <c r="L34" s="3"/>
      <c r="M34" s="3"/>
      <c r="N34" s="32"/>
      <c r="O34" s="29"/>
      <c r="P34" s="35"/>
      <c r="Q34" s="7"/>
      <c r="R34" s="69"/>
      <c r="S34" s="132"/>
      <c r="T34" s="135"/>
      <c r="U34" s="133"/>
      <c r="V34" s="133"/>
      <c r="W34" s="134"/>
      <c r="X34" s="134"/>
      <c r="Y34" s="134"/>
      <c r="Z34" s="134"/>
      <c r="AA34" s="134"/>
    </row>
    <row r="35" spans="1:27" ht="20.100000000000001" customHeight="1">
      <c r="A35" s="18">
        <v>77</v>
      </c>
      <c r="B35" s="114" t="s">
        <v>822</v>
      </c>
      <c r="C35" s="21" t="s">
        <v>852</v>
      </c>
      <c r="D35" s="101" t="s">
        <v>1057</v>
      </c>
      <c r="E35" s="20" t="s">
        <v>1076</v>
      </c>
      <c r="F35" s="120">
        <v>7795</v>
      </c>
      <c r="G35" s="120">
        <v>1954</v>
      </c>
      <c r="H35" s="36" t="s">
        <v>324</v>
      </c>
      <c r="I35" s="20" t="s">
        <v>1058</v>
      </c>
      <c r="J35" s="2">
        <v>710</v>
      </c>
      <c r="K35" s="2">
        <v>50</v>
      </c>
      <c r="L35" s="2">
        <v>0</v>
      </c>
      <c r="M35" s="2">
        <v>2</v>
      </c>
      <c r="N35" s="78" t="s">
        <v>1054</v>
      </c>
      <c r="O35" s="19" t="s">
        <v>611</v>
      </c>
      <c r="P35" s="44" t="s">
        <v>854</v>
      </c>
      <c r="Q35" s="5">
        <v>30</v>
      </c>
      <c r="U35" s="131"/>
      <c r="V35" s="131"/>
    </row>
    <row r="36" spans="1:27" ht="20.100000000000001" customHeight="1">
      <c r="A36" s="38"/>
      <c r="B36" s="24"/>
      <c r="C36" s="49"/>
      <c r="D36" s="36"/>
      <c r="F36" s="139"/>
      <c r="G36" s="139"/>
      <c r="H36" s="36"/>
      <c r="N36" s="22"/>
      <c r="P36" s="26"/>
      <c r="Q36" s="182"/>
      <c r="U36" s="131"/>
      <c r="V36" s="131"/>
    </row>
    <row r="37" spans="1:27" s="55" customFormat="1" ht="20.100000000000001" customHeight="1">
      <c r="A37" s="27">
        <v>78</v>
      </c>
      <c r="B37" s="113" t="s">
        <v>822</v>
      </c>
      <c r="C37" s="31" t="s">
        <v>855</v>
      </c>
      <c r="D37" s="118" t="s">
        <v>1057</v>
      </c>
      <c r="E37" s="30" t="s">
        <v>1076</v>
      </c>
      <c r="F37" s="121">
        <v>6850</v>
      </c>
      <c r="G37" s="121">
        <v>1321</v>
      </c>
      <c r="H37" s="37" t="s">
        <v>324</v>
      </c>
      <c r="I37" s="37" t="s">
        <v>324</v>
      </c>
      <c r="J37" s="3">
        <v>500</v>
      </c>
      <c r="K37" s="3">
        <v>50</v>
      </c>
      <c r="L37" s="3">
        <v>0</v>
      </c>
      <c r="M37" s="3">
        <v>2</v>
      </c>
      <c r="N37" s="94" t="s">
        <v>1054</v>
      </c>
      <c r="O37" s="29" t="s">
        <v>612</v>
      </c>
      <c r="P37" s="33" t="s">
        <v>180</v>
      </c>
      <c r="Q37" s="7">
        <v>20</v>
      </c>
      <c r="R37" s="69"/>
      <c r="S37" s="132"/>
      <c r="T37" s="135"/>
      <c r="U37" s="133"/>
      <c r="V37" s="133"/>
      <c r="W37" s="134"/>
      <c r="X37" s="134"/>
      <c r="Y37" s="134"/>
      <c r="Z37" s="134"/>
      <c r="AA37" s="134"/>
    </row>
    <row r="38" spans="1:27" s="55" customFormat="1" ht="20.100000000000001" customHeight="1">
      <c r="A38" s="39"/>
      <c r="B38" s="28"/>
      <c r="C38" s="50"/>
      <c r="D38" s="37"/>
      <c r="E38" s="30"/>
      <c r="F38" s="140"/>
      <c r="G38" s="140"/>
      <c r="H38" s="30"/>
      <c r="I38" s="30"/>
      <c r="J38" s="3"/>
      <c r="K38" s="3"/>
      <c r="L38" s="3"/>
      <c r="M38" s="3"/>
      <c r="N38" s="32"/>
      <c r="O38" s="29"/>
      <c r="P38" s="35"/>
      <c r="Q38" s="183"/>
      <c r="R38" s="69"/>
      <c r="S38" s="132"/>
      <c r="T38" s="135"/>
      <c r="U38" s="133"/>
      <c r="V38" s="133"/>
      <c r="W38" s="134"/>
      <c r="X38" s="134"/>
      <c r="Y38" s="134"/>
      <c r="Z38" s="134"/>
      <c r="AA38" s="134"/>
    </row>
    <row r="39" spans="1:27" s="70" customFormat="1" ht="20.100000000000001" customHeight="1">
      <c r="A39" s="18">
        <v>79</v>
      </c>
      <c r="B39" s="114" t="s">
        <v>822</v>
      </c>
      <c r="C39" s="21" t="s">
        <v>857</v>
      </c>
      <c r="D39" s="101" t="s">
        <v>1057</v>
      </c>
      <c r="E39" s="20" t="s">
        <v>1076</v>
      </c>
      <c r="F39" s="120">
        <v>38152</v>
      </c>
      <c r="G39" s="120">
        <v>1232</v>
      </c>
      <c r="H39" s="36" t="s">
        <v>328</v>
      </c>
      <c r="I39" s="20" t="s">
        <v>1058</v>
      </c>
      <c r="J39" s="2">
        <v>960</v>
      </c>
      <c r="K39" s="2">
        <v>50</v>
      </c>
      <c r="L39" s="2">
        <v>2</v>
      </c>
      <c r="M39" s="2">
        <v>2</v>
      </c>
      <c r="N39" s="78" t="s">
        <v>1054</v>
      </c>
      <c r="O39" s="82" t="s">
        <v>613</v>
      </c>
      <c r="P39" s="23" t="s">
        <v>39</v>
      </c>
      <c r="Q39" s="5">
        <v>30</v>
      </c>
      <c r="R39" s="67"/>
      <c r="S39" s="126"/>
      <c r="T39" s="127"/>
      <c r="U39" s="131"/>
      <c r="V39" s="128"/>
      <c r="W39" s="128"/>
      <c r="X39" s="128"/>
      <c r="Y39" s="136"/>
      <c r="Z39" s="136"/>
      <c r="AA39" s="136"/>
    </row>
    <row r="40" spans="1:27" s="70" customFormat="1" ht="20.100000000000001" customHeight="1">
      <c r="A40" s="38"/>
      <c r="B40" s="24"/>
      <c r="C40" s="49"/>
      <c r="D40" s="36"/>
      <c r="E40" s="20"/>
      <c r="F40" s="139"/>
      <c r="G40" s="139"/>
      <c r="H40" s="20"/>
      <c r="I40" s="20"/>
      <c r="J40" s="2"/>
      <c r="K40" s="2"/>
      <c r="L40" s="2"/>
      <c r="M40" s="2"/>
      <c r="N40" s="22"/>
      <c r="O40" s="19"/>
      <c r="P40" s="26"/>
      <c r="Q40" s="182"/>
      <c r="R40" s="67"/>
      <c r="S40" s="126"/>
      <c r="T40" s="127"/>
      <c r="U40" s="128"/>
      <c r="V40" s="128"/>
      <c r="W40" s="128"/>
      <c r="X40" s="128"/>
      <c r="Y40" s="136"/>
      <c r="Z40" s="136"/>
      <c r="AA40" s="136"/>
    </row>
    <row r="41" spans="1:27" s="71" customFormat="1" ht="20.100000000000001" customHeight="1">
      <c r="A41" s="27">
        <v>80</v>
      </c>
      <c r="B41" s="113" t="s">
        <v>822</v>
      </c>
      <c r="C41" s="31" t="s">
        <v>902</v>
      </c>
      <c r="D41" s="118" t="s">
        <v>1057</v>
      </c>
      <c r="E41" s="30" t="s">
        <v>1038</v>
      </c>
      <c r="F41" s="121">
        <v>6935</v>
      </c>
      <c r="G41" s="121">
        <v>1733</v>
      </c>
      <c r="H41" s="30" t="s">
        <v>1058</v>
      </c>
      <c r="I41" s="37" t="s">
        <v>324</v>
      </c>
      <c r="J41" s="3">
        <v>490</v>
      </c>
      <c r="K41" s="3">
        <v>50</v>
      </c>
      <c r="L41" s="3">
        <v>0</v>
      </c>
      <c r="M41" s="3">
        <v>1</v>
      </c>
      <c r="N41" s="94" t="s">
        <v>1054</v>
      </c>
      <c r="O41" s="29" t="s">
        <v>614</v>
      </c>
      <c r="P41" s="33" t="s">
        <v>885</v>
      </c>
      <c r="Q41" s="7">
        <v>30</v>
      </c>
      <c r="R41" s="69"/>
      <c r="S41" s="132"/>
      <c r="T41" s="135"/>
      <c r="U41" s="134"/>
      <c r="V41" s="134"/>
      <c r="W41" s="134"/>
      <c r="X41" s="134"/>
      <c r="Y41" s="137"/>
      <c r="Z41" s="137"/>
      <c r="AA41" s="137"/>
    </row>
    <row r="42" spans="1:27" s="71" customFormat="1" ht="20.100000000000001" customHeight="1">
      <c r="A42" s="39"/>
      <c r="B42" s="28"/>
      <c r="C42" s="50"/>
      <c r="D42" s="37"/>
      <c r="E42" s="30"/>
      <c r="F42" s="140"/>
      <c r="G42" s="140"/>
      <c r="H42" s="30"/>
      <c r="I42" s="30"/>
      <c r="J42" s="3"/>
      <c r="K42" s="3"/>
      <c r="L42" s="3"/>
      <c r="M42" s="3"/>
      <c r="N42" s="32"/>
      <c r="O42" s="29"/>
      <c r="P42" s="35"/>
      <c r="Q42" s="183"/>
      <c r="R42" s="69"/>
      <c r="S42" s="132"/>
      <c r="T42" s="135"/>
      <c r="U42" s="134"/>
      <c r="V42" s="134"/>
      <c r="W42" s="134"/>
      <c r="X42" s="134"/>
      <c r="Y42" s="137"/>
      <c r="Z42" s="137"/>
      <c r="AA42" s="137"/>
    </row>
    <row r="43" spans="1:27" s="70" customFormat="1" ht="20.100000000000001" customHeight="1">
      <c r="A43" s="18">
        <v>81</v>
      </c>
      <c r="B43" s="114" t="s">
        <v>822</v>
      </c>
      <c r="C43" s="21" t="s">
        <v>904</v>
      </c>
      <c r="D43" s="102" t="s">
        <v>1040</v>
      </c>
      <c r="E43" s="20" t="s">
        <v>1038</v>
      </c>
      <c r="F43" s="120">
        <v>5204</v>
      </c>
      <c r="G43" s="120">
        <v>2602</v>
      </c>
      <c r="H43" s="20" t="s">
        <v>1058</v>
      </c>
      <c r="I43" s="36" t="s">
        <v>328</v>
      </c>
      <c r="J43" s="2">
        <v>700</v>
      </c>
      <c r="K43" s="2">
        <v>50</v>
      </c>
      <c r="L43" s="2">
        <v>0</v>
      </c>
      <c r="M43" s="2">
        <v>4</v>
      </c>
      <c r="N43" s="78" t="s">
        <v>1054</v>
      </c>
      <c r="O43" s="19" t="s">
        <v>615</v>
      </c>
      <c r="P43" s="44" t="s">
        <v>906</v>
      </c>
      <c r="Q43" s="5">
        <v>30</v>
      </c>
      <c r="R43" s="67"/>
      <c r="S43" s="126"/>
      <c r="T43" s="127"/>
      <c r="U43" s="128"/>
      <c r="V43" s="128"/>
      <c r="W43" s="128"/>
      <c r="X43" s="128"/>
      <c r="Y43" s="136"/>
      <c r="Z43" s="136"/>
      <c r="AA43" s="136"/>
    </row>
    <row r="44" spans="1:27" s="70" customFormat="1" ht="20.100000000000001" customHeight="1">
      <c r="A44" s="38"/>
      <c r="B44" s="24"/>
      <c r="C44" s="49"/>
      <c r="D44" s="36"/>
      <c r="E44" s="20"/>
      <c r="F44" s="139"/>
      <c r="G44" s="139"/>
      <c r="H44" s="36"/>
      <c r="I44" s="20"/>
      <c r="J44" s="2"/>
      <c r="K44" s="2"/>
      <c r="L44" s="2"/>
      <c r="M44" s="2"/>
      <c r="N44" s="22"/>
      <c r="O44" s="19"/>
      <c r="P44" s="26"/>
      <c r="Q44" s="182"/>
      <c r="R44" s="67"/>
      <c r="S44" s="126"/>
      <c r="T44" s="127"/>
      <c r="U44" s="128"/>
      <c r="V44" s="128"/>
      <c r="W44" s="128"/>
      <c r="X44" s="128"/>
      <c r="Y44" s="136"/>
      <c r="Z44" s="136"/>
      <c r="AA44" s="136"/>
    </row>
    <row r="45" spans="1:27" s="71" customFormat="1" ht="20.100000000000001" customHeight="1">
      <c r="A45" s="27">
        <v>82</v>
      </c>
      <c r="B45" s="113" t="s">
        <v>822</v>
      </c>
      <c r="C45" s="31" t="s">
        <v>976</v>
      </c>
      <c r="D45" s="118" t="s">
        <v>1057</v>
      </c>
      <c r="E45" s="30" t="s">
        <v>1039</v>
      </c>
      <c r="F45" s="121">
        <v>8543</v>
      </c>
      <c r="G45" s="121">
        <v>3533</v>
      </c>
      <c r="H45" s="37" t="s">
        <v>328</v>
      </c>
      <c r="I45" s="30" t="s">
        <v>1058</v>
      </c>
      <c r="J45" s="3">
        <v>800</v>
      </c>
      <c r="K45" s="3">
        <v>50</v>
      </c>
      <c r="L45" s="3">
        <v>2</v>
      </c>
      <c r="M45" s="3">
        <v>2</v>
      </c>
      <c r="N45" s="94" t="s">
        <v>1054</v>
      </c>
      <c r="O45" s="29" t="s">
        <v>616</v>
      </c>
      <c r="P45" s="33" t="s">
        <v>963</v>
      </c>
      <c r="Q45" s="7">
        <v>30</v>
      </c>
      <c r="R45" s="69"/>
      <c r="S45" s="132"/>
      <c r="T45" s="135"/>
      <c r="U45" s="134"/>
      <c r="V45" s="134"/>
      <c r="W45" s="134"/>
      <c r="X45" s="134"/>
      <c r="Y45" s="137"/>
      <c r="Z45" s="137"/>
      <c r="AA45" s="137"/>
    </row>
    <row r="46" spans="1:27" s="71" customFormat="1" ht="20.100000000000001" customHeight="1">
      <c r="A46" s="39"/>
      <c r="B46" s="28"/>
      <c r="C46" s="50"/>
      <c r="D46" s="30"/>
      <c r="E46" s="30"/>
      <c r="F46" s="140"/>
      <c r="G46" s="140"/>
      <c r="H46" s="30"/>
      <c r="I46" s="30"/>
      <c r="J46" s="3"/>
      <c r="K46" s="3"/>
      <c r="L46" s="3"/>
      <c r="M46" s="3"/>
      <c r="N46" s="32"/>
      <c r="O46" s="29"/>
      <c r="P46" s="35"/>
      <c r="Q46" s="183"/>
      <c r="R46" s="69"/>
      <c r="S46" s="132"/>
      <c r="T46" s="135"/>
      <c r="U46" s="134"/>
      <c r="V46" s="134"/>
      <c r="W46" s="134"/>
      <c r="X46" s="134"/>
      <c r="Y46" s="137"/>
      <c r="Z46" s="137"/>
      <c r="AA46" s="137"/>
    </row>
    <row r="47" spans="1:27" s="70" customFormat="1" ht="20.100000000000001" customHeight="1">
      <c r="A47" s="18">
        <v>92</v>
      </c>
      <c r="B47" s="114" t="s">
        <v>822</v>
      </c>
      <c r="C47" s="21" t="s">
        <v>798</v>
      </c>
      <c r="D47" s="101" t="s">
        <v>1057</v>
      </c>
      <c r="E47" s="20" t="s">
        <v>1037</v>
      </c>
      <c r="F47" s="120">
        <v>40367</v>
      </c>
      <c r="G47" s="120">
        <v>903</v>
      </c>
      <c r="H47" s="36" t="s">
        <v>342</v>
      </c>
      <c r="I47" s="36" t="s">
        <v>328</v>
      </c>
      <c r="J47" s="2">
        <v>960</v>
      </c>
      <c r="K47" s="2">
        <v>50</v>
      </c>
      <c r="L47" s="2">
        <v>1</v>
      </c>
      <c r="M47" s="2">
        <v>1</v>
      </c>
      <c r="N47" s="78" t="s">
        <v>1054</v>
      </c>
      <c r="O47" s="19" t="s">
        <v>617</v>
      </c>
      <c r="P47" s="44" t="s">
        <v>592</v>
      </c>
      <c r="Q47" s="5">
        <v>35</v>
      </c>
      <c r="R47" s="67"/>
      <c r="S47" s="126"/>
      <c r="T47" s="127"/>
      <c r="U47" s="128"/>
      <c r="V47" s="128"/>
      <c r="W47" s="128"/>
      <c r="X47" s="128"/>
      <c r="Y47" s="136"/>
      <c r="Z47" s="136"/>
      <c r="AA47" s="136"/>
    </row>
    <row r="48" spans="1:27" s="70" customFormat="1" ht="20.100000000000001" customHeight="1">
      <c r="A48" s="38"/>
      <c r="B48" s="24"/>
      <c r="C48" s="49"/>
      <c r="D48" s="36"/>
      <c r="E48" s="20"/>
      <c r="F48" s="139"/>
      <c r="G48" s="139"/>
      <c r="H48" s="36"/>
      <c r="I48" s="20"/>
      <c r="J48" s="2"/>
      <c r="K48" s="2"/>
      <c r="L48" s="2"/>
      <c r="M48" s="2"/>
      <c r="N48" s="22"/>
      <c r="O48" s="19"/>
      <c r="P48" s="26"/>
      <c r="Q48" s="182"/>
      <c r="R48" s="67"/>
      <c r="S48" s="126"/>
      <c r="T48" s="127"/>
      <c r="U48" s="128"/>
      <c r="V48" s="128"/>
      <c r="W48" s="128"/>
      <c r="X48" s="128"/>
      <c r="Y48" s="136"/>
      <c r="Z48" s="136"/>
      <c r="AA48" s="136"/>
    </row>
    <row r="49" spans="1:27" s="71" customFormat="1" ht="20.100000000000001" customHeight="1">
      <c r="A49" s="27">
        <v>94</v>
      </c>
      <c r="B49" s="113" t="s">
        <v>822</v>
      </c>
      <c r="C49" s="31" t="s">
        <v>907</v>
      </c>
      <c r="D49" s="118" t="s">
        <v>1057</v>
      </c>
      <c r="E49" s="30" t="s">
        <v>1038</v>
      </c>
      <c r="F49" s="121">
        <v>7806</v>
      </c>
      <c r="G49" s="121">
        <v>2602</v>
      </c>
      <c r="H49" s="30" t="s">
        <v>1058</v>
      </c>
      <c r="I49" s="37" t="s">
        <v>324</v>
      </c>
      <c r="J49" s="3">
        <v>710</v>
      </c>
      <c r="K49" s="3">
        <v>50</v>
      </c>
      <c r="L49" s="3">
        <v>0</v>
      </c>
      <c r="M49" s="3">
        <v>2</v>
      </c>
      <c r="N49" s="94" t="s">
        <v>1054</v>
      </c>
      <c r="O49" s="29" t="s">
        <v>618</v>
      </c>
      <c r="P49" s="51" t="s">
        <v>593</v>
      </c>
      <c r="Q49" s="7">
        <v>35</v>
      </c>
      <c r="R49" s="69"/>
      <c r="S49" s="132"/>
      <c r="T49" s="135"/>
      <c r="U49" s="134"/>
      <c r="V49" s="134"/>
      <c r="W49" s="134"/>
      <c r="X49" s="134"/>
      <c r="Y49" s="137"/>
      <c r="Z49" s="137"/>
      <c r="AA49" s="137"/>
    </row>
    <row r="50" spans="1:27" s="71" customFormat="1" ht="20.100000000000001" customHeight="1">
      <c r="A50" s="39"/>
      <c r="B50" s="28"/>
      <c r="C50" s="50"/>
      <c r="D50" s="30"/>
      <c r="E50" s="30"/>
      <c r="F50" s="140"/>
      <c r="G50" s="140"/>
      <c r="H50" s="37"/>
      <c r="I50" s="30"/>
      <c r="J50" s="3"/>
      <c r="K50" s="3"/>
      <c r="L50" s="3"/>
      <c r="M50" s="3"/>
      <c r="N50" s="32"/>
      <c r="O50" s="29"/>
      <c r="P50" s="35"/>
      <c r="Q50" s="183"/>
      <c r="R50" s="69"/>
      <c r="S50" s="132"/>
      <c r="T50" s="135"/>
      <c r="U50" s="134"/>
      <c r="V50" s="134"/>
      <c r="W50" s="134"/>
      <c r="X50" s="134"/>
      <c r="Y50" s="137"/>
      <c r="Z50" s="137"/>
      <c r="AA50" s="137"/>
    </row>
    <row r="51" spans="1:27" s="70" customFormat="1" ht="20.100000000000001" customHeight="1">
      <c r="A51" s="18">
        <v>98</v>
      </c>
      <c r="B51" s="114" t="s">
        <v>822</v>
      </c>
      <c r="C51" s="21" t="s">
        <v>859</v>
      </c>
      <c r="D51" s="101" t="s">
        <v>1057</v>
      </c>
      <c r="E51" s="20" t="s">
        <v>1076</v>
      </c>
      <c r="F51" s="120">
        <v>8003</v>
      </c>
      <c r="G51" s="120">
        <v>2535</v>
      </c>
      <c r="H51" s="20" t="s">
        <v>1058</v>
      </c>
      <c r="I51" s="20" t="s">
        <v>1058</v>
      </c>
      <c r="J51" s="2">
        <v>710</v>
      </c>
      <c r="K51" s="2">
        <v>50</v>
      </c>
      <c r="L51" s="2">
        <v>1</v>
      </c>
      <c r="M51" s="2">
        <v>1</v>
      </c>
      <c r="N51" s="78" t="s">
        <v>1054</v>
      </c>
      <c r="O51" s="19" t="s">
        <v>619</v>
      </c>
      <c r="P51" s="44" t="s">
        <v>861</v>
      </c>
      <c r="Q51" s="5">
        <v>30</v>
      </c>
      <c r="R51" s="67"/>
      <c r="S51" s="126"/>
      <c r="T51" s="127"/>
      <c r="U51" s="128"/>
      <c r="V51" s="128"/>
      <c r="W51" s="128"/>
      <c r="X51" s="128"/>
      <c r="Y51" s="136"/>
      <c r="Z51" s="136"/>
      <c r="AA51" s="136"/>
    </row>
    <row r="52" spans="1:27" s="70" customFormat="1" ht="20.100000000000001" customHeight="1">
      <c r="A52" s="38"/>
      <c r="B52" s="24"/>
      <c r="C52" s="49"/>
      <c r="D52" s="20"/>
      <c r="E52" s="20"/>
      <c r="F52" s="139"/>
      <c r="G52" s="139"/>
      <c r="H52" s="36"/>
      <c r="I52" s="36"/>
      <c r="J52" s="2"/>
      <c r="K52" s="2"/>
      <c r="L52" s="2"/>
      <c r="M52" s="2"/>
      <c r="N52" s="22"/>
      <c r="O52" s="19"/>
      <c r="P52" s="26"/>
      <c r="Q52" s="182"/>
      <c r="R52" s="67"/>
      <c r="S52" s="126"/>
      <c r="T52" s="127"/>
      <c r="U52" s="128"/>
      <c r="V52" s="128"/>
      <c r="W52" s="128"/>
      <c r="X52" s="128"/>
      <c r="Y52" s="136"/>
      <c r="Z52" s="136"/>
      <c r="AA52" s="136"/>
    </row>
    <row r="53" spans="1:27" s="71" customFormat="1" ht="20.100000000000001" customHeight="1">
      <c r="A53" s="27">
        <v>103</v>
      </c>
      <c r="B53" s="113" t="s">
        <v>822</v>
      </c>
      <c r="C53" s="31" t="s">
        <v>982</v>
      </c>
      <c r="D53" s="118" t="s">
        <v>1057</v>
      </c>
      <c r="E53" s="30" t="s">
        <v>1039</v>
      </c>
      <c r="F53" s="121">
        <v>7050</v>
      </c>
      <c r="G53" s="121">
        <v>1696</v>
      </c>
      <c r="H53" s="30" t="s">
        <v>1058</v>
      </c>
      <c r="I53" s="30" t="s">
        <v>1058</v>
      </c>
      <c r="J53" s="3">
        <v>510</v>
      </c>
      <c r="K53" s="3">
        <v>50</v>
      </c>
      <c r="L53" s="3">
        <v>1</v>
      </c>
      <c r="M53" s="3">
        <v>2</v>
      </c>
      <c r="N53" s="94" t="s">
        <v>1054</v>
      </c>
      <c r="O53" s="29" t="s">
        <v>620</v>
      </c>
      <c r="P53" s="33" t="s">
        <v>984</v>
      </c>
      <c r="Q53" s="7">
        <v>35</v>
      </c>
      <c r="R53" s="69"/>
      <c r="S53" s="149"/>
      <c r="T53" s="150"/>
      <c r="U53" s="134"/>
      <c r="V53" s="134"/>
      <c r="W53" s="134"/>
      <c r="X53" s="134"/>
      <c r="Y53" s="137"/>
      <c r="Z53" s="137"/>
      <c r="AA53" s="137"/>
    </row>
    <row r="54" spans="1:27" s="71" customFormat="1" ht="20.100000000000001" customHeight="1">
      <c r="A54" s="39"/>
      <c r="B54" s="28"/>
      <c r="C54" s="50"/>
      <c r="D54" s="30"/>
      <c r="E54" s="30"/>
      <c r="F54" s="153"/>
      <c r="G54" s="153"/>
      <c r="H54" s="30"/>
      <c r="I54" s="30"/>
      <c r="J54" s="3"/>
      <c r="K54" s="3"/>
      <c r="L54" s="3"/>
      <c r="M54" s="3"/>
      <c r="N54" s="32"/>
      <c r="O54" s="146"/>
      <c r="P54" s="155"/>
      <c r="Q54" s="184"/>
      <c r="R54" s="69"/>
      <c r="S54" s="149"/>
      <c r="T54" s="150"/>
      <c r="U54" s="134"/>
      <c r="V54" s="134"/>
      <c r="W54" s="134"/>
      <c r="X54" s="134"/>
      <c r="Y54" s="137"/>
      <c r="Z54" s="137"/>
      <c r="AA54" s="137"/>
    </row>
    <row r="55" spans="1:27" ht="20.100000000000001" customHeight="1">
      <c r="A55" s="18">
        <v>106</v>
      </c>
      <c r="B55" s="114" t="s">
        <v>822</v>
      </c>
      <c r="C55" s="21" t="s">
        <v>914</v>
      </c>
      <c r="D55" s="102" t="s">
        <v>1040</v>
      </c>
      <c r="E55" s="20" t="s">
        <v>1038</v>
      </c>
      <c r="F55" s="120">
        <v>8304</v>
      </c>
      <c r="G55" s="120">
        <v>3653</v>
      </c>
      <c r="H55" s="36" t="s">
        <v>328</v>
      </c>
      <c r="I55" s="20" t="s">
        <v>1058</v>
      </c>
      <c r="J55" s="2">
        <v>730</v>
      </c>
      <c r="K55" s="2">
        <v>50</v>
      </c>
      <c r="L55" s="2">
        <v>1</v>
      </c>
      <c r="M55" s="2">
        <v>3</v>
      </c>
      <c r="N55" s="78" t="s">
        <v>1054</v>
      </c>
      <c r="O55" s="19" t="s">
        <v>604</v>
      </c>
      <c r="P55" s="23" t="s">
        <v>180</v>
      </c>
      <c r="Q55" s="5">
        <v>20</v>
      </c>
      <c r="S55" s="151"/>
      <c r="T55" s="152"/>
    </row>
    <row r="56" spans="1:27" ht="20.100000000000001" customHeight="1">
      <c r="A56" s="38"/>
      <c r="B56" s="24"/>
      <c r="C56" s="49"/>
      <c r="F56" s="154"/>
      <c r="G56" s="154"/>
      <c r="H56" s="36"/>
      <c r="I56" s="36"/>
      <c r="N56" s="22"/>
      <c r="O56" s="156"/>
      <c r="P56" s="157"/>
      <c r="Q56" s="185"/>
      <c r="S56" s="151"/>
      <c r="T56" s="152"/>
    </row>
    <row r="57" spans="1:27" s="55" customFormat="1" ht="20.100000000000001" customHeight="1">
      <c r="A57" s="27">
        <v>110</v>
      </c>
      <c r="B57" s="113" t="s">
        <v>822</v>
      </c>
      <c r="C57" s="45" t="s">
        <v>1092</v>
      </c>
      <c r="D57" s="145" t="s">
        <v>1057</v>
      </c>
      <c r="E57" s="30" t="s">
        <v>1037</v>
      </c>
      <c r="F57" s="147"/>
      <c r="G57" s="147"/>
      <c r="H57" s="30" t="s">
        <v>1058</v>
      </c>
      <c r="I57" s="30" t="s">
        <v>1058</v>
      </c>
      <c r="J57" s="3">
        <v>1050</v>
      </c>
      <c r="K57" s="3">
        <v>50</v>
      </c>
      <c r="L57" s="3">
        <v>0</v>
      </c>
      <c r="M57" s="3">
        <v>2</v>
      </c>
      <c r="N57" s="94" t="s">
        <v>1054</v>
      </c>
      <c r="O57" s="29" t="s">
        <v>466</v>
      </c>
      <c r="P57" s="51" t="s">
        <v>740</v>
      </c>
      <c r="Q57" s="7">
        <v>40</v>
      </c>
      <c r="R57" s="69"/>
      <c r="S57" s="149"/>
      <c r="T57" s="150"/>
      <c r="U57" s="134"/>
      <c r="V57" s="134"/>
      <c r="W57" s="134"/>
      <c r="X57" s="134"/>
      <c r="Y57" s="134"/>
      <c r="Z57" s="134"/>
      <c r="AA57" s="134"/>
    </row>
    <row r="58" spans="1:27" s="55" customFormat="1" ht="20.100000000000001" customHeight="1">
      <c r="A58" s="39"/>
      <c r="B58" s="28"/>
      <c r="C58" s="50"/>
      <c r="D58" s="30"/>
      <c r="E58" s="30"/>
      <c r="F58" s="153"/>
      <c r="G58" s="153"/>
      <c r="H58" s="37"/>
      <c r="I58" s="37"/>
      <c r="J58" s="3"/>
      <c r="K58" s="3"/>
      <c r="L58" s="3"/>
      <c r="M58" s="3"/>
      <c r="N58" s="32"/>
      <c r="O58" s="146"/>
      <c r="P58" s="155"/>
      <c r="Q58" s="184"/>
      <c r="R58" s="69"/>
      <c r="S58" s="149"/>
      <c r="T58" s="150"/>
      <c r="U58" s="134"/>
      <c r="V58" s="134"/>
      <c r="W58" s="134"/>
      <c r="X58" s="134"/>
      <c r="Y58" s="134"/>
      <c r="Z58" s="134"/>
      <c r="AA58" s="134"/>
    </row>
    <row r="59" spans="1:27" ht="20.100000000000001" customHeight="1">
      <c r="A59" s="18">
        <v>114</v>
      </c>
      <c r="B59" s="114" t="s">
        <v>822</v>
      </c>
      <c r="C59" s="21" t="s">
        <v>1021</v>
      </c>
      <c r="D59" s="101" t="s">
        <v>1057</v>
      </c>
      <c r="E59" s="20" t="s">
        <v>1076</v>
      </c>
      <c r="F59" s="120">
        <v>46069</v>
      </c>
      <c r="G59" s="120">
        <v>1089</v>
      </c>
      <c r="H59" s="36" t="s">
        <v>342</v>
      </c>
      <c r="I59" s="36" t="s">
        <v>328</v>
      </c>
      <c r="J59" s="2">
        <v>920</v>
      </c>
      <c r="K59" s="2">
        <v>100</v>
      </c>
      <c r="L59" s="2">
        <v>1</v>
      </c>
      <c r="M59" s="2">
        <v>1</v>
      </c>
      <c r="N59" s="78" t="s">
        <v>1054</v>
      </c>
      <c r="O59" s="19" t="s">
        <v>619</v>
      </c>
      <c r="P59" s="44" t="s">
        <v>172</v>
      </c>
      <c r="Q59" s="5">
        <v>20</v>
      </c>
    </row>
    <row r="60" spans="1:27" ht="20.100000000000001" customHeight="1">
      <c r="A60" s="38"/>
      <c r="B60" s="24"/>
      <c r="C60" s="49"/>
      <c r="F60" s="139"/>
      <c r="G60" s="139"/>
      <c r="I60" s="36"/>
      <c r="N60" s="22"/>
      <c r="P60" s="26"/>
      <c r="Q60" s="182"/>
    </row>
    <row r="61" spans="1:27" s="55" customFormat="1" ht="20.100000000000001" customHeight="1">
      <c r="A61" s="27">
        <v>117</v>
      </c>
      <c r="B61" s="113" t="s">
        <v>822</v>
      </c>
      <c r="C61" s="31" t="s">
        <v>1005</v>
      </c>
      <c r="D61" s="118" t="s">
        <v>1057</v>
      </c>
      <c r="E61" s="30" t="s">
        <v>1039</v>
      </c>
      <c r="F61" s="121">
        <v>16219</v>
      </c>
      <c r="G61" s="121">
        <v>11060</v>
      </c>
      <c r="H61" s="37" t="s">
        <v>328</v>
      </c>
      <c r="I61" s="37" t="s">
        <v>330</v>
      </c>
      <c r="J61" s="3">
        <v>740</v>
      </c>
      <c r="K61" s="3">
        <v>50</v>
      </c>
      <c r="L61" s="3">
        <v>3</v>
      </c>
      <c r="M61" s="3">
        <v>1</v>
      </c>
      <c r="N61" s="94" t="s">
        <v>1054</v>
      </c>
      <c r="O61" s="29" t="s">
        <v>611</v>
      </c>
      <c r="P61" s="51" t="s">
        <v>736</v>
      </c>
      <c r="Q61" s="7">
        <v>35</v>
      </c>
      <c r="R61" s="69"/>
      <c r="S61" s="132"/>
      <c r="T61" s="135"/>
      <c r="U61" s="134"/>
      <c r="V61" s="134"/>
      <c r="W61" s="134"/>
      <c r="X61" s="134"/>
      <c r="Y61" s="134"/>
      <c r="Z61" s="134"/>
      <c r="AA61" s="134"/>
    </row>
    <row r="62" spans="1:27" s="55" customFormat="1" ht="20.100000000000001" customHeight="1">
      <c r="A62" s="39"/>
      <c r="B62" s="28"/>
      <c r="C62" s="50"/>
      <c r="D62" s="30"/>
      <c r="E62" s="30"/>
      <c r="F62" s="140"/>
      <c r="G62" s="140"/>
      <c r="H62" s="37"/>
      <c r="I62" s="37"/>
      <c r="J62" s="3"/>
      <c r="K62" s="3"/>
      <c r="L62" s="3"/>
      <c r="M62" s="3"/>
      <c r="N62" s="32"/>
      <c r="O62" s="29"/>
      <c r="P62" s="35"/>
      <c r="Q62" s="183"/>
      <c r="R62" s="69"/>
      <c r="S62" s="132"/>
      <c r="T62" s="135"/>
      <c r="U62" s="134"/>
      <c r="V62" s="134"/>
      <c r="W62" s="134"/>
      <c r="X62" s="134"/>
      <c r="Y62" s="134"/>
      <c r="Z62" s="134"/>
      <c r="AA62" s="134"/>
    </row>
    <row r="63" spans="1:27" ht="20.100000000000001" customHeight="1">
      <c r="A63" s="18">
        <v>120</v>
      </c>
      <c r="B63" s="114" t="s">
        <v>822</v>
      </c>
      <c r="C63" s="21" t="s">
        <v>941</v>
      </c>
      <c r="D63" s="101" t="s">
        <v>1057</v>
      </c>
      <c r="E63" s="20" t="s">
        <v>1036</v>
      </c>
      <c r="F63" s="120">
        <v>40139</v>
      </c>
      <c r="G63" s="120">
        <v>179</v>
      </c>
      <c r="H63" s="20" t="s">
        <v>1058</v>
      </c>
      <c r="I63" s="20" t="s">
        <v>1058</v>
      </c>
      <c r="J63" s="2">
        <v>940</v>
      </c>
      <c r="K63" s="2">
        <v>100</v>
      </c>
      <c r="L63" s="2">
        <v>0</v>
      </c>
      <c r="M63" s="2">
        <v>1</v>
      </c>
      <c r="N63" s="78" t="s">
        <v>1054</v>
      </c>
      <c r="O63" s="19" t="s">
        <v>621</v>
      </c>
      <c r="P63" s="44" t="s">
        <v>861</v>
      </c>
      <c r="Q63" s="5">
        <v>15</v>
      </c>
      <c r="T63" s="144"/>
      <c r="U63" s="131"/>
      <c r="V63" s="131"/>
    </row>
    <row r="64" spans="1:27" ht="20.100000000000001" customHeight="1">
      <c r="A64" s="38"/>
      <c r="B64" s="24"/>
      <c r="C64" s="49"/>
      <c r="F64" s="139"/>
      <c r="G64" s="142"/>
      <c r="N64" s="22"/>
      <c r="P64" s="26"/>
      <c r="Q64" s="182"/>
      <c r="T64" s="144"/>
      <c r="U64" s="131"/>
      <c r="V64" s="131"/>
    </row>
    <row r="65" spans="1:27" s="55" customFormat="1" ht="20.100000000000001" customHeight="1">
      <c r="A65" s="27">
        <v>125</v>
      </c>
      <c r="B65" s="113" t="s">
        <v>822</v>
      </c>
      <c r="C65" s="31" t="s">
        <v>803</v>
      </c>
      <c r="D65" s="79" t="s">
        <v>1041</v>
      </c>
      <c r="E65" s="30" t="s">
        <v>1037</v>
      </c>
      <c r="F65" s="121">
        <v>3949</v>
      </c>
      <c r="G65" s="121">
        <v>5720</v>
      </c>
      <c r="H65" s="37" t="s">
        <v>342</v>
      </c>
      <c r="I65" s="37" t="s">
        <v>342</v>
      </c>
      <c r="J65" s="3">
        <v>780</v>
      </c>
      <c r="K65" s="3">
        <v>50</v>
      </c>
      <c r="L65" s="3">
        <v>2</v>
      </c>
      <c r="M65" s="3">
        <v>5</v>
      </c>
      <c r="N65" s="94" t="s">
        <v>1054</v>
      </c>
      <c r="O65" s="29" t="s">
        <v>622</v>
      </c>
      <c r="P65" s="33" t="s">
        <v>805</v>
      </c>
      <c r="Q65" s="7">
        <v>40</v>
      </c>
      <c r="R65" s="69"/>
      <c r="S65" s="132"/>
      <c r="T65" s="135"/>
      <c r="U65" s="133"/>
      <c r="V65" s="133"/>
      <c r="W65" s="134"/>
      <c r="X65" s="134"/>
      <c r="Y65" s="134"/>
      <c r="Z65" s="134"/>
      <c r="AA65" s="134"/>
    </row>
    <row r="66" spans="1:27" s="55" customFormat="1" ht="20.100000000000001" customHeight="1">
      <c r="A66" s="39"/>
      <c r="B66" s="28"/>
      <c r="C66" s="50"/>
      <c r="D66" s="37"/>
      <c r="E66" s="30"/>
      <c r="F66" s="140"/>
      <c r="G66" s="140"/>
      <c r="H66" s="37"/>
      <c r="I66" s="37"/>
      <c r="J66" s="3"/>
      <c r="K66" s="3"/>
      <c r="L66" s="3"/>
      <c r="M66" s="3"/>
      <c r="N66" s="32"/>
      <c r="O66" s="29"/>
      <c r="P66" s="35"/>
      <c r="Q66" s="7"/>
      <c r="R66" s="69"/>
      <c r="S66" s="132"/>
      <c r="T66" s="135"/>
      <c r="U66" s="133"/>
      <c r="V66" s="133"/>
      <c r="W66" s="134"/>
      <c r="X66" s="134"/>
      <c r="Y66" s="134"/>
      <c r="Z66" s="134"/>
      <c r="AA66" s="134"/>
    </row>
    <row r="67" spans="1:27" ht="20.100000000000001" customHeight="1">
      <c r="A67" s="18">
        <v>128</v>
      </c>
      <c r="B67" s="114" t="s">
        <v>822</v>
      </c>
      <c r="C67" s="21" t="s">
        <v>987</v>
      </c>
      <c r="D67" s="102" t="s">
        <v>1040</v>
      </c>
      <c r="E67" s="20" t="s">
        <v>1039</v>
      </c>
      <c r="F67" s="120">
        <v>5399</v>
      </c>
      <c r="G67" s="120">
        <v>1900</v>
      </c>
      <c r="H67" s="36" t="s">
        <v>324</v>
      </c>
      <c r="I67" s="36" t="s">
        <v>324</v>
      </c>
      <c r="J67" s="2">
        <v>700</v>
      </c>
      <c r="K67" s="2">
        <v>50</v>
      </c>
      <c r="L67" s="2">
        <v>0</v>
      </c>
      <c r="M67" s="2">
        <v>4</v>
      </c>
      <c r="N67" s="78" t="s">
        <v>1054</v>
      </c>
      <c r="O67" s="19" t="s">
        <v>623</v>
      </c>
      <c r="P67" s="44" t="s">
        <v>36</v>
      </c>
      <c r="Q67" s="5">
        <v>20</v>
      </c>
      <c r="U67" s="131"/>
      <c r="V67" s="131"/>
    </row>
    <row r="68" spans="1:27" ht="20.100000000000001" customHeight="1">
      <c r="A68" s="38"/>
      <c r="B68" s="24"/>
      <c r="C68" s="49"/>
      <c r="F68" s="139"/>
      <c r="G68" s="139"/>
      <c r="H68" s="36"/>
      <c r="I68" s="36"/>
      <c r="N68" s="22"/>
      <c r="P68" s="26"/>
      <c r="Q68" s="5"/>
      <c r="U68" s="131"/>
      <c r="V68" s="131"/>
    </row>
    <row r="69" spans="1:27" s="55" customFormat="1" ht="20.100000000000001" customHeight="1">
      <c r="A69" s="27">
        <v>132</v>
      </c>
      <c r="B69" s="113" t="s">
        <v>822</v>
      </c>
      <c r="C69" s="31" t="s">
        <v>864</v>
      </c>
      <c r="D69" s="117" t="s">
        <v>1040</v>
      </c>
      <c r="E69" s="30" t="s">
        <v>1076</v>
      </c>
      <c r="F69" s="121">
        <v>4489</v>
      </c>
      <c r="G69" s="121">
        <v>3260</v>
      </c>
      <c r="H69" s="37" t="s">
        <v>328</v>
      </c>
      <c r="I69" s="30" t="s">
        <v>1058</v>
      </c>
      <c r="J69" s="3">
        <v>800</v>
      </c>
      <c r="K69" s="3">
        <v>50</v>
      </c>
      <c r="L69" s="3">
        <v>3</v>
      </c>
      <c r="M69" s="3">
        <v>4</v>
      </c>
      <c r="N69" s="94" t="s">
        <v>1054</v>
      </c>
      <c r="O69" s="160" t="s">
        <v>613</v>
      </c>
      <c r="P69" s="51" t="s">
        <v>865</v>
      </c>
      <c r="Q69" s="7">
        <v>15</v>
      </c>
      <c r="R69" s="69"/>
      <c r="S69" s="132"/>
      <c r="T69" s="135"/>
      <c r="U69" s="134"/>
      <c r="V69" s="134"/>
      <c r="W69" s="134"/>
      <c r="X69" s="134"/>
      <c r="Y69" s="134"/>
      <c r="Z69" s="134"/>
      <c r="AA69" s="134"/>
    </row>
    <row r="70" spans="1:27" s="55" customFormat="1" ht="20.100000000000001" customHeight="1">
      <c r="A70" s="39"/>
      <c r="B70" s="28"/>
      <c r="C70" s="50"/>
      <c r="D70" s="30"/>
      <c r="E70" s="30"/>
      <c r="F70" s="140"/>
      <c r="G70" s="140"/>
      <c r="H70" s="37"/>
      <c r="I70" s="37"/>
      <c r="J70" s="3"/>
      <c r="K70" s="3"/>
      <c r="L70" s="3"/>
      <c r="M70" s="3"/>
      <c r="N70" s="32"/>
      <c r="O70" s="29"/>
      <c r="P70" s="35"/>
      <c r="Q70" s="183"/>
      <c r="R70" s="69"/>
      <c r="S70" s="132"/>
      <c r="T70" s="135"/>
      <c r="U70" s="134"/>
      <c r="V70" s="134"/>
      <c r="W70" s="134"/>
      <c r="X70" s="134"/>
      <c r="Y70" s="134"/>
      <c r="Z70" s="134"/>
      <c r="AA70" s="134"/>
    </row>
    <row r="71" spans="1:27" s="70" customFormat="1" ht="20.100000000000001" customHeight="1">
      <c r="A71" s="18">
        <v>135</v>
      </c>
      <c r="B71" s="114" t="s">
        <v>822</v>
      </c>
      <c r="C71" s="21" t="s">
        <v>945</v>
      </c>
      <c r="D71" s="101" t="s">
        <v>1057</v>
      </c>
      <c r="E71" s="20" t="s">
        <v>1036</v>
      </c>
      <c r="F71" s="120">
        <v>12200</v>
      </c>
      <c r="G71" s="120">
        <v>2959</v>
      </c>
      <c r="H71" s="36" t="s">
        <v>324</v>
      </c>
      <c r="I71" s="20" t="s">
        <v>1058</v>
      </c>
      <c r="J71" s="2">
        <v>770</v>
      </c>
      <c r="K71" s="2">
        <v>10</v>
      </c>
      <c r="L71" s="2">
        <v>2</v>
      </c>
      <c r="M71" s="2">
        <v>2</v>
      </c>
      <c r="N71" s="78" t="s">
        <v>1054</v>
      </c>
      <c r="O71" s="19" t="s">
        <v>597</v>
      </c>
      <c r="P71" s="23" t="s">
        <v>46</v>
      </c>
      <c r="Q71" s="5">
        <v>35</v>
      </c>
      <c r="R71" s="67"/>
      <c r="S71" s="126"/>
      <c r="T71" s="127"/>
      <c r="U71" s="128"/>
      <c r="V71" s="128"/>
      <c r="W71" s="128"/>
      <c r="X71" s="128"/>
      <c r="Y71" s="136"/>
      <c r="Z71" s="136"/>
      <c r="AA71" s="136"/>
    </row>
    <row r="72" spans="1:27" s="70" customFormat="1" ht="20.100000000000001" customHeight="1">
      <c r="A72" s="38"/>
      <c r="B72" s="24"/>
      <c r="C72" s="49"/>
      <c r="D72" s="36"/>
      <c r="E72" s="20"/>
      <c r="F72" s="139"/>
      <c r="G72" s="139"/>
      <c r="H72" s="36"/>
      <c r="I72" s="36"/>
      <c r="J72" s="2"/>
      <c r="K72" s="2"/>
      <c r="L72" s="2"/>
      <c r="M72" s="2"/>
      <c r="N72" s="22"/>
      <c r="O72" s="19"/>
      <c r="P72" s="26"/>
      <c r="Q72" s="182"/>
      <c r="R72" s="67"/>
      <c r="S72" s="126"/>
      <c r="T72" s="127"/>
      <c r="U72" s="128"/>
      <c r="V72" s="128"/>
      <c r="W72" s="128"/>
      <c r="X72" s="128"/>
      <c r="Y72" s="136"/>
      <c r="Z72" s="136"/>
      <c r="AA72" s="136"/>
    </row>
    <row r="73" spans="1:27" s="71" customFormat="1" ht="20.100000000000001" customHeight="1">
      <c r="A73" s="27">
        <v>138</v>
      </c>
      <c r="B73" s="113" t="s">
        <v>822</v>
      </c>
      <c r="C73" s="31" t="s">
        <v>917</v>
      </c>
      <c r="D73" s="118" t="s">
        <v>1057</v>
      </c>
      <c r="E73" s="30" t="s">
        <v>1038</v>
      </c>
      <c r="F73" s="121">
        <v>8209</v>
      </c>
      <c r="G73" s="121">
        <v>1980</v>
      </c>
      <c r="H73" s="37" t="s">
        <v>328</v>
      </c>
      <c r="I73" s="30" t="s">
        <v>1058</v>
      </c>
      <c r="J73" s="3">
        <v>510</v>
      </c>
      <c r="K73" s="3">
        <v>50</v>
      </c>
      <c r="L73" s="3">
        <v>0</v>
      </c>
      <c r="M73" s="3">
        <v>2</v>
      </c>
      <c r="N73" s="94" t="s">
        <v>1054</v>
      </c>
      <c r="O73" s="29" t="s">
        <v>624</v>
      </c>
      <c r="P73" s="51" t="s">
        <v>738</v>
      </c>
      <c r="Q73" s="7">
        <v>35</v>
      </c>
      <c r="R73" s="69"/>
      <c r="S73" s="132"/>
      <c r="T73" s="143"/>
      <c r="U73" s="134"/>
      <c r="V73" s="134"/>
      <c r="W73" s="134"/>
      <c r="X73" s="134"/>
      <c r="Y73" s="137"/>
      <c r="Z73" s="137"/>
      <c r="AA73" s="137"/>
    </row>
    <row r="74" spans="1:27" s="71" customFormat="1" ht="20.100000000000001" customHeight="1">
      <c r="A74" s="39"/>
      <c r="B74" s="28"/>
      <c r="C74" s="50"/>
      <c r="D74" s="30"/>
      <c r="E74" s="30"/>
      <c r="F74" s="140"/>
      <c r="G74" s="141"/>
      <c r="H74" s="30"/>
      <c r="I74" s="30"/>
      <c r="J74" s="3"/>
      <c r="K74" s="3"/>
      <c r="L74" s="3"/>
      <c r="M74" s="3"/>
      <c r="N74" s="32"/>
      <c r="O74" s="29"/>
      <c r="P74" s="35"/>
      <c r="Q74" s="183"/>
      <c r="R74" s="69"/>
      <c r="S74" s="132"/>
      <c r="T74" s="143"/>
      <c r="U74" s="133"/>
      <c r="V74" s="134"/>
      <c r="W74" s="134"/>
      <c r="X74" s="134"/>
      <c r="Y74" s="137"/>
      <c r="Z74" s="137"/>
      <c r="AA74" s="137"/>
    </row>
    <row r="75" spans="1:27" s="70" customFormat="1" ht="20.100000000000001" customHeight="1">
      <c r="A75" s="18">
        <v>142</v>
      </c>
      <c r="B75" s="114" t="s">
        <v>822</v>
      </c>
      <c r="C75" s="21" t="s">
        <v>991</v>
      </c>
      <c r="D75" s="119" t="s">
        <v>1041</v>
      </c>
      <c r="E75" s="20" t="s">
        <v>1039</v>
      </c>
      <c r="F75" s="120">
        <v>3139</v>
      </c>
      <c r="G75" s="120">
        <v>5360</v>
      </c>
      <c r="H75" s="36" t="s">
        <v>342</v>
      </c>
      <c r="I75" s="20" t="s">
        <v>1058</v>
      </c>
      <c r="J75" s="2">
        <v>810</v>
      </c>
      <c r="K75" s="2">
        <v>50</v>
      </c>
      <c r="L75" s="2">
        <v>2</v>
      </c>
      <c r="M75" s="2">
        <v>6</v>
      </c>
      <c r="N75" s="78" t="s">
        <v>1054</v>
      </c>
      <c r="O75" s="19" t="s">
        <v>625</v>
      </c>
      <c r="P75" s="23" t="s">
        <v>132</v>
      </c>
      <c r="Q75" s="5">
        <v>30</v>
      </c>
      <c r="R75" s="67"/>
      <c r="S75" s="126"/>
      <c r="T75" s="127"/>
      <c r="U75" s="138"/>
      <c r="V75" s="128"/>
      <c r="W75" s="128"/>
      <c r="X75" s="128"/>
      <c r="Y75" s="136"/>
      <c r="Z75" s="136"/>
      <c r="AA75" s="136"/>
    </row>
    <row r="76" spans="1:27" s="70" customFormat="1" ht="20.100000000000001" customHeight="1">
      <c r="A76" s="38"/>
      <c r="B76" s="24"/>
      <c r="C76" s="49"/>
      <c r="D76" s="36"/>
      <c r="E76" s="20"/>
      <c r="F76" s="139"/>
      <c r="G76" s="139"/>
      <c r="H76" s="36"/>
      <c r="I76" s="20"/>
      <c r="J76" s="2"/>
      <c r="K76" s="2"/>
      <c r="L76" s="2"/>
      <c r="M76" s="2"/>
      <c r="N76" s="22"/>
      <c r="O76" s="19"/>
      <c r="P76" s="26"/>
      <c r="Q76" s="5"/>
      <c r="R76" s="67"/>
      <c r="S76" s="126"/>
      <c r="T76" s="127"/>
      <c r="U76" s="131"/>
      <c r="V76" s="128"/>
      <c r="W76" s="128"/>
      <c r="X76" s="128"/>
      <c r="Y76" s="136"/>
      <c r="Z76" s="136"/>
      <c r="AA76" s="136"/>
    </row>
    <row r="77" spans="1:27" s="71" customFormat="1" ht="20.100000000000001" customHeight="1">
      <c r="A77" s="27">
        <v>145</v>
      </c>
      <c r="B77" s="113" t="s">
        <v>822</v>
      </c>
      <c r="C77" s="31" t="s">
        <v>808</v>
      </c>
      <c r="D77" s="117" t="s">
        <v>1040</v>
      </c>
      <c r="E77" s="30" t="s">
        <v>1037</v>
      </c>
      <c r="F77" s="121">
        <v>12300</v>
      </c>
      <c r="G77" s="121">
        <v>2279</v>
      </c>
      <c r="H77" s="30" t="s">
        <v>1058</v>
      </c>
      <c r="I77" s="37" t="s">
        <v>328</v>
      </c>
      <c r="J77" s="3">
        <v>730</v>
      </c>
      <c r="K77" s="3">
        <v>35</v>
      </c>
      <c r="L77" s="3">
        <v>2</v>
      </c>
      <c r="M77" s="3">
        <v>3</v>
      </c>
      <c r="N77" s="94" t="s">
        <v>1054</v>
      </c>
      <c r="O77" s="29" t="s">
        <v>609</v>
      </c>
      <c r="P77" s="51" t="s">
        <v>36</v>
      </c>
      <c r="Q77" s="7">
        <v>35</v>
      </c>
      <c r="R77" s="69"/>
      <c r="S77" s="132"/>
      <c r="T77" s="135"/>
      <c r="U77" s="133"/>
      <c r="V77" s="134"/>
      <c r="W77" s="134"/>
      <c r="X77" s="134"/>
      <c r="Y77" s="137"/>
      <c r="Z77" s="137"/>
      <c r="AA77" s="137"/>
    </row>
    <row r="78" spans="1:27" s="71" customFormat="1" ht="20.100000000000001" customHeight="1">
      <c r="A78" s="39"/>
      <c r="B78" s="28"/>
      <c r="C78" s="50"/>
      <c r="D78" s="30"/>
      <c r="E78" s="30"/>
      <c r="F78" s="140"/>
      <c r="G78" s="140"/>
      <c r="H78" s="37"/>
      <c r="I78" s="30"/>
      <c r="J78" s="3"/>
      <c r="K78" s="3"/>
      <c r="L78" s="3"/>
      <c r="M78" s="3"/>
      <c r="N78" s="32"/>
      <c r="O78" s="29"/>
      <c r="P78" s="35"/>
      <c r="Q78" s="183"/>
      <c r="R78" s="69"/>
      <c r="S78" s="132"/>
      <c r="T78" s="135"/>
      <c r="U78" s="133"/>
      <c r="V78" s="134"/>
      <c r="W78" s="134"/>
      <c r="X78" s="134"/>
      <c r="Y78" s="137"/>
      <c r="Z78" s="137"/>
      <c r="AA78" s="137"/>
    </row>
    <row r="79" spans="1:27" s="70" customFormat="1" ht="20.100000000000001" customHeight="1">
      <c r="A79" s="18">
        <v>148</v>
      </c>
      <c r="B79" s="114" t="s">
        <v>822</v>
      </c>
      <c r="C79" s="21" t="s">
        <v>948</v>
      </c>
      <c r="D79" s="101" t="s">
        <v>1057</v>
      </c>
      <c r="E79" s="20" t="s">
        <v>1036</v>
      </c>
      <c r="F79" s="120">
        <v>12109</v>
      </c>
      <c r="G79" s="120">
        <v>2760</v>
      </c>
      <c r="H79" s="36" t="s">
        <v>330</v>
      </c>
      <c r="I79" s="36" t="s">
        <v>324</v>
      </c>
      <c r="J79" s="2">
        <v>390</v>
      </c>
      <c r="K79" s="2">
        <v>50</v>
      </c>
      <c r="L79" s="2">
        <v>0</v>
      </c>
      <c r="M79" s="2">
        <v>2</v>
      </c>
      <c r="N79" s="78" t="s">
        <v>1054</v>
      </c>
      <c r="O79" s="19" t="s">
        <v>626</v>
      </c>
      <c r="P79" s="23" t="s">
        <v>950</v>
      </c>
      <c r="Q79" s="5">
        <v>36</v>
      </c>
      <c r="R79" s="67"/>
      <c r="S79" s="126"/>
      <c r="T79" s="127"/>
      <c r="U79" s="128"/>
      <c r="V79" s="128"/>
      <c r="W79" s="128"/>
      <c r="X79" s="128"/>
      <c r="Y79" s="136"/>
      <c r="Z79" s="136"/>
      <c r="AA79" s="136"/>
    </row>
    <row r="80" spans="1:27" s="70" customFormat="1" ht="20.100000000000001" customHeight="1">
      <c r="A80" s="38"/>
      <c r="B80" s="24"/>
      <c r="C80" s="49"/>
      <c r="D80" s="20"/>
      <c r="E80" s="20"/>
      <c r="F80" s="139"/>
      <c r="G80" s="139"/>
      <c r="H80" s="36"/>
      <c r="I80" s="20"/>
      <c r="J80" s="2"/>
      <c r="K80" s="2"/>
      <c r="L80" s="2"/>
      <c r="M80" s="2"/>
      <c r="N80" s="22"/>
      <c r="O80" s="19"/>
      <c r="P80" s="26"/>
      <c r="Q80" s="11"/>
      <c r="R80" s="67"/>
      <c r="S80" s="126"/>
      <c r="T80" s="127"/>
      <c r="U80" s="128"/>
      <c r="V80" s="128"/>
      <c r="W80" s="128"/>
      <c r="X80" s="128"/>
      <c r="Y80" s="136"/>
      <c r="Z80" s="136"/>
      <c r="AA80" s="136"/>
    </row>
    <row r="81" spans="1:27" s="71" customFormat="1" ht="20.100000000000001" customHeight="1">
      <c r="A81" s="27">
        <v>151</v>
      </c>
      <c r="B81" s="113" t="s">
        <v>822</v>
      </c>
      <c r="C81" s="31" t="s">
        <v>868</v>
      </c>
      <c r="D81" s="118" t="s">
        <v>1057</v>
      </c>
      <c r="E81" s="30" t="s">
        <v>1076</v>
      </c>
      <c r="F81" s="121">
        <v>39760</v>
      </c>
      <c r="G81" s="121">
        <v>569</v>
      </c>
      <c r="H81" s="37" t="s">
        <v>342</v>
      </c>
      <c r="I81" s="37" t="s">
        <v>324</v>
      </c>
      <c r="J81" s="3">
        <v>1070</v>
      </c>
      <c r="K81" s="3">
        <v>50</v>
      </c>
      <c r="L81" s="3">
        <v>0</v>
      </c>
      <c r="M81" s="3">
        <v>1</v>
      </c>
      <c r="N81" s="94" t="s">
        <v>1054</v>
      </c>
      <c r="O81" s="29" t="s">
        <v>627</v>
      </c>
      <c r="P81" s="33" t="s">
        <v>81</v>
      </c>
      <c r="Q81" s="7">
        <v>15</v>
      </c>
      <c r="R81" s="69"/>
      <c r="S81" s="132"/>
      <c r="T81" s="135"/>
      <c r="U81" s="134"/>
      <c r="V81" s="134"/>
      <c r="W81" s="134"/>
      <c r="X81" s="134"/>
      <c r="Y81" s="137"/>
      <c r="Z81" s="137"/>
      <c r="AA81" s="137"/>
    </row>
    <row r="82" spans="1:27" s="71" customFormat="1" ht="20.100000000000001" customHeight="1">
      <c r="A82" s="39"/>
      <c r="B82" s="28"/>
      <c r="C82" s="50"/>
      <c r="D82" s="30"/>
      <c r="E82" s="30"/>
      <c r="F82" s="140"/>
      <c r="G82" s="140"/>
      <c r="H82" s="30"/>
      <c r="I82" s="37"/>
      <c r="J82" s="3"/>
      <c r="K82" s="3"/>
      <c r="L82" s="3"/>
      <c r="M82" s="3"/>
      <c r="N82" s="32"/>
      <c r="O82" s="29"/>
      <c r="P82" s="35"/>
      <c r="Q82" s="183"/>
      <c r="R82" s="69"/>
      <c r="S82" s="132"/>
      <c r="T82" s="135"/>
      <c r="U82" s="134"/>
      <c r="V82" s="134"/>
      <c r="W82" s="134"/>
      <c r="X82" s="134"/>
      <c r="Y82" s="137"/>
      <c r="Z82" s="137"/>
      <c r="AA82" s="137"/>
    </row>
    <row r="83" spans="1:27" s="70" customFormat="1" ht="20.100000000000001" customHeight="1">
      <c r="A83" s="18">
        <v>155</v>
      </c>
      <c r="B83" s="114" t="s">
        <v>822</v>
      </c>
      <c r="C83" s="21" t="s">
        <v>812</v>
      </c>
      <c r="D83" s="101" t="s">
        <v>1057</v>
      </c>
      <c r="E83" s="20" t="s">
        <v>1037</v>
      </c>
      <c r="F83" s="120">
        <v>4719</v>
      </c>
      <c r="G83" s="120">
        <v>2439</v>
      </c>
      <c r="H83" s="20" t="s">
        <v>1058</v>
      </c>
      <c r="I83" s="36" t="s">
        <v>324</v>
      </c>
      <c r="J83" s="2">
        <v>460</v>
      </c>
      <c r="K83" s="2">
        <v>50</v>
      </c>
      <c r="L83" s="2">
        <v>2</v>
      </c>
      <c r="M83" s="2">
        <v>2</v>
      </c>
      <c r="N83" s="78" t="s">
        <v>1054</v>
      </c>
      <c r="O83" s="19" t="s">
        <v>607</v>
      </c>
      <c r="P83" s="44" t="s">
        <v>596</v>
      </c>
      <c r="Q83" s="5">
        <v>20</v>
      </c>
      <c r="R83" s="67"/>
      <c r="S83" s="126"/>
      <c r="T83" s="127"/>
      <c r="U83" s="128"/>
      <c r="V83" s="128"/>
      <c r="W83" s="128"/>
      <c r="X83" s="128"/>
      <c r="Y83" s="136"/>
      <c r="Z83" s="136"/>
      <c r="AA83" s="136"/>
    </row>
    <row r="84" spans="1:27" s="70" customFormat="1" ht="20.100000000000001" customHeight="1">
      <c r="A84" s="38"/>
      <c r="B84" s="24"/>
      <c r="C84" s="49"/>
      <c r="D84" s="20"/>
      <c r="E84" s="20"/>
      <c r="F84" s="139"/>
      <c r="G84" s="139"/>
      <c r="H84" s="36"/>
      <c r="I84" s="20"/>
      <c r="J84" s="2"/>
      <c r="K84" s="2"/>
      <c r="L84" s="2"/>
      <c r="M84" s="2"/>
      <c r="N84" s="22"/>
      <c r="O84" s="19"/>
      <c r="P84" s="26"/>
      <c r="Q84" s="5"/>
      <c r="R84" s="67"/>
      <c r="S84" s="126"/>
      <c r="T84" s="127"/>
      <c r="U84" s="128"/>
      <c r="V84" s="128"/>
      <c r="W84" s="128"/>
      <c r="X84" s="128"/>
      <c r="Y84" s="136"/>
      <c r="Z84" s="136"/>
      <c r="AA84" s="136"/>
    </row>
    <row r="85" spans="1:27" s="55" customFormat="1" ht="20.100000000000001" customHeight="1">
      <c r="A85" s="27">
        <v>158</v>
      </c>
      <c r="B85" s="113" t="s">
        <v>822</v>
      </c>
      <c r="C85" s="31" t="s">
        <v>872</v>
      </c>
      <c r="D85" s="117" t="s">
        <v>1040</v>
      </c>
      <c r="E85" s="30" t="s">
        <v>1076</v>
      </c>
      <c r="F85" s="121">
        <v>8300</v>
      </c>
      <c r="G85" s="121">
        <v>5299</v>
      </c>
      <c r="H85" s="30" t="s">
        <v>1058</v>
      </c>
      <c r="I85" s="30" t="s">
        <v>1058</v>
      </c>
      <c r="J85" s="3">
        <v>700</v>
      </c>
      <c r="K85" s="3">
        <v>50</v>
      </c>
      <c r="L85" s="3">
        <v>0</v>
      </c>
      <c r="M85" s="3">
        <v>3</v>
      </c>
      <c r="N85" s="94" t="s">
        <v>1054</v>
      </c>
      <c r="O85" s="29" t="s">
        <v>628</v>
      </c>
      <c r="P85" s="33" t="s">
        <v>83</v>
      </c>
      <c r="Q85" s="7">
        <v>20</v>
      </c>
      <c r="R85" s="69"/>
      <c r="S85" s="132"/>
      <c r="T85" s="135"/>
      <c r="U85" s="134"/>
      <c r="V85" s="134"/>
      <c r="W85" s="134"/>
      <c r="X85" s="134"/>
      <c r="Y85" s="134"/>
      <c r="Z85" s="134"/>
      <c r="AA85" s="134"/>
    </row>
    <row r="86" spans="1:27" s="55" customFormat="1" ht="20.100000000000001" customHeight="1" thickBot="1">
      <c r="A86" s="39"/>
      <c r="B86" s="28"/>
      <c r="C86" s="50"/>
      <c r="D86" s="37"/>
      <c r="E86" s="30"/>
      <c r="F86" s="140"/>
      <c r="G86" s="140"/>
      <c r="H86" s="30"/>
      <c r="I86" s="37"/>
      <c r="J86" s="3"/>
      <c r="K86" s="3"/>
      <c r="L86" s="3"/>
      <c r="M86" s="3"/>
      <c r="N86" s="32"/>
      <c r="O86" s="29"/>
      <c r="P86" s="35"/>
      <c r="Q86" s="183"/>
      <c r="R86" s="69"/>
      <c r="S86" s="132"/>
      <c r="T86" s="135"/>
      <c r="U86" s="134"/>
      <c r="V86" s="134"/>
      <c r="W86" s="134"/>
      <c r="X86" s="134"/>
      <c r="Y86" s="134"/>
      <c r="Z86" s="134"/>
      <c r="AA86" s="134"/>
    </row>
    <row r="87" spans="1:27" ht="20.100000000000001" customHeight="1" thickTop="1" thickBot="1">
      <c r="A87" s="18">
        <v>161</v>
      </c>
      <c r="B87" s="114" t="s">
        <v>822</v>
      </c>
      <c r="C87" s="21" t="s">
        <v>1023</v>
      </c>
      <c r="D87" s="101" t="s">
        <v>1057</v>
      </c>
      <c r="E87" s="20" t="s">
        <v>1038</v>
      </c>
      <c r="F87" s="120">
        <v>40239</v>
      </c>
      <c r="G87" s="120">
        <v>439</v>
      </c>
      <c r="H87" s="20" t="s">
        <v>1058</v>
      </c>
      <c r="I87" s="36" t="s">
        <v>324</v>
      </c>
      <c r="J87" s="2">
        <v>910</v>
      </c>
      <c r="K87" s="2">
        <v>100</v>
      </c>
      <c r="L87" s="2">
        <v>3</v>
      </c>
      <c r="M87" s="2">
        <v>1</v>
      </c>
      <c r="N87" s="78" t="s">
        <v>1054</v>
      </c>
      <c r="O87" s="19" t="s">
        <v>629</v>
      </c>
      <c r="P87" s="172" t="s">
        <v>998</v>
      </c>
      <c r="Q87" s="171" t="s">
        <v>589</v>
      </c>
    </row>
    <row r="88" spans="1:27" ht="20.100000000000001" customHeight="1" thickTop="1">
      <c r="A88" s="38"/>
      <c r="B88" s="24"/>
      <c r="C88" s="49"/>
      <c r="F88" s="139"/>
      <c r="G88" s="139"/>
      <c r="H88" s="36"/>
      <c r="I88" s="36"/>
      <c r="N88" s="22"/>
      <c r="P88" s="26"/>
      <c r="Q88" s="5"/>
    </row>
    <row r="89" spans="1:27" s="55" customFormat="1" ht="20.100000000000001" customHeight="1">
      <c r="A89" s="27">
        <v>163</v>
      </c>
      <c r="B89" s="113" t="s">
        <v>822</v>
      </c>
      <c r="C89" s="31" t="s">
        <v>1019</v>
      </c>
      <c r="D89" s="117" t="s">
        <v>1040</v>
      </c>
      <c r="E89" s="30" t="s">
        <v>1038</v>
      </c>
      <c r="F89" s="121">
        <v>4929</v>
      </c>
      <c r="G89" s="121">
        <v>2990</v>
      </c>
      <c r="H89" s="30" t="s">
        <v>1058</v>
      </c>
      <c r="I89" s="30" t="s">
        <v>1058</v>
      </c>
      <c r="J89" s="3">
        <v>700</v>
      </c>
      <c r="K89" s="3">
        <v>50</v>
      </c>
      <c r="L89" s="3">
        <v>0</v>
      </c>
      <c r="M89" s="3">
        <v>4</v>
      </c>
      <c r="N89" s="94" t="s">
        <v>1054</v>
      </c>
      <c r="O89" s="29" t="s">
        <v>630</v>
      </c>
      <c r="P89" s="51" t="s">
        <v>901</v>
      </c>
      <c r="Q89" s="7">
        <v>35</v>
      </c>
      <c r="R89" s="69"/>
      <c r="S89" s="132"/>
      <c r="T89" s="143"/>
      <c r="U89" s="133"/>
      <c r="V89" s="133"/>
      <c r="W89" s="134"/>
      <c r="X89" s="134"/>
      <c r="Y89" s="134"/>
      <c r="Z89" s="134"/>
      <c r="AA89" s="134"/>
    </row>
    <row r="90" spans="1:27" s="55" customFormat="1" ht="20.100000000000001" customHeight="1">
      <c r="A90" s="39"/>
      <c r="B90" s="28"/>
      <c r="C90" s="50"/>
      <c r="D90" s="30"/>
      <c r="E90" s="30"/>
      <c r="F90" s="140"/>
      <c r="G90" s="141"/>
      <c r="H90" s="37"/>
      <c r="I90" s="37"/>
      <c r="J90" s="3"/>
      <c r="K90" s="3"/>
      <c r="L90" s="3"/>
      <c r="M90" s="3"/>
      <c r="N90" s="32"/>
      <c r="O90" s="29"/>
      <c r="P90" s="35"/>
      <c r="Q90" s="7"/>
      <c r="R90" s="69"/>
      <c r="S90" s="132"/>
      <c r="T90" s="143"/>
      <c r="U90" s="133"/>
      <c r="V90" s="133"/>
      <c r="W90" s="134"/>
      <c r="X90" s="134"/>
      <c r="Y90" s="134"/>
      <c r="Z90" s="134"/>
      <c r="AA90" s="134"/>
    </row>
    <row r="91" spans="1:27" ht="20.100000000000001" customHeight="1">
      <c r="A91" s="18">
        <v>164</v>
      </c>
      <c r="B91" s="114" t="s">
        <v>822</v>
      </c>
      <c r="C91" s="47" t="s">
        <v>1010</v>
      </c>
      <c r="D91" s="101" t="s">
        <v>1057</v>
      </c>
      <c r="E91" s="20" t="s">
        <v>1036</v>
      </c>
      <c r="H91" s="20" t="s">
        <v>1058</v>
      </c>
      <c r="I91" s="36" t="s">
        <v>328</v>
      </c>
      <c r="J91" s="48">
        <v>630</v>
      </c>
      <c r="K91" s="48">
        <v>50</v>
      </c>
      <c r="L91" s="48">
        <v>0</v>
      </c>
      <c r="M91" s="48">
        <v>1</v>
      </c>
      <c r="N91" s="78" t="s">
        <v>1054</v>
      </c>
      <c r="O91" s="19" t="s">
        <v>631</v>
      </c>
      <c r="P91" s="23" t="s">
        <v>26</v>
      </c>
      <c r="Q91" s="5">
        <v>30</v>
      </c>
      <c r="U91" s="131"/>
      <c r="V91" s="131"/>
    </row>
    <row r="92" spans="1:27" ht="20.100000000000001" customHeight="1">
      <c r="A92" s="38"/>
      <c r="B92" s="24"/>
      <c r="C92" s="49"/>
      <c r="F92" s="139"/>
      <c r="G92" s="139"/>
      <c r="H92" s="36"/>
      <c r="N92" s="22"/>
      <c r="P92" s="26"/>
      <c r="Q92" s="5"/>
      <c r="U92" s="131"/>
      <c r="V92" s="131"/>
    </row>
    <row r="93" spans="1:27" s="55" customFormat="1" ht="20.100000000000001" customHeight="1">
      <c r="A93" s="27">
        <v>167</v>
      </c>
      <c r="B93" s="113" t="s">
        <v>822</v>
      </c>
      <c r="C93" s="31" t="s">
        <v>876</v>
      </c>
      <c r="D93" s="118" t="s">
        <v>1057</v>
      </c>
      <c r="E93" s="30" t="s">
        <v>1076</v>
      </c>
      <c r="F93" s="121">
        <v>10800</v>
      </c>
      <c r="G93" s="121">
        <v>2589</v>
      </c>
      <c r="H93" s="37" t="s">
        <v>330</v>
      </c>
      <c r="I93" s="37" t="s">
        <v>330</v>
      </c>
      <c r="J93" s="3">
        <v>500</v>
      </c>
      <c r="K93" s="3">
        <v>60</v>
      </c>
      <c r="L93" s="3">
        <v>1</v>
      </c>
      <c r="M93" s="3">
        <v>1</v>
      </c>
      <c r="N93" s="94" t="s">
        <v>1054</v>
      </c>
      <c r="O93" s="29" t="s">
        <v>605</v>
      </c>
      <c r="P93" s="51" t="s">
        <v>740</v>
      </c>
      <c r="Q93" s="7">
        <v>40</v>
      </c>
      <c r="R93" s="69"/>
      <c r="S93" s="132"/>
      <c r="T93" s="135"/>
      <c r="U93" s="134"/>
      <c r="V93" s="134"/>
      <c r="W93" s="134"/>
      <c r="X93" s="134"/>
      <c r="Y93" s="134"/>
      <c r="Z93" s="134"/>
      <c r="AA93" s="134"/>
    </row>
    <row r="94" spans="1:27" s="55" customFormat="1" ht="20.100000000000001" customHeight="1">
      <c r="A94" s="39"/>
      <c r="B94" s="28"/>
      <c r="C94" s="50"/>
      <c r="D94" s="30"/>
      <c r="E94" s="30"/>
      <c r="F94" s="140"/>
      <c r="G94" s="140"/>
      <c r="H94" s="30"/>
      <c r="I94" s="37"/>
      <c r="J94" s="3"/>
      <c r="K94" s="3"/>
      <c r="L94" s="3"/>
      <c r="M94" s="3"/>
      <c r="N94" s="32"/>
      <c r="O94" s="29"/>
      <c r="P94" s="35"/>
      <c r="Q94" s="7"/>
      <c r="R94" s="69"/>
      <c r="S94" s="132"/>
      <c r="T94" s="135"/>
      <c r="U94" s="134"/>
      <c r="V94" s="134"/>
      <c r="W94" s="134"/>
      <c r="X94" s="134"/>
      <c r="Y94" s="134"/>
      <c r="Z94" s="134"/>
      <c r="AA94" s="134"/>
    </row>
    <row r="95" spans="1:27" ht="20.100000000000001" customHeight="1">
      <c r="A95" s="18">
        <v>171</v>
      </c>
      <c r="B95" s="114" t="s">
        <v>822</v>
      </c>
      <c r="C95" s="21" t="s">
        <v>816</v>
      </c>
      <c r="D95" s="119" t="s">
        <v>1041</v>
      </c>
      <c r="E95" s="20" t="s">
        <v>1037</v>
      </c>
      <c r="F95" s="120">
        <v>2320</v>
      </c>
      <c r="G95" s="120">
        <v>1170</v>
      </c>
      <c r="H95" s="36" t="s">
        <v>342</v>
      </c>
      <c r="I95" s="36" t="s">
        <v>328</v>
      </c>
      <c r="J95" s="2">
        <v>680</v>
      </c>
      <c r="K95" s="2">
        <v>50</v>
      </c>
      <c r="L95" s="2">
        <v>6</v>
      </c>
      <c r="M95" s="2">
        <v>5</v>
      </c>
      <c r="N95" s="78" t="s">
        <v>1054</v>
      </c>
      <c r="O95" s="19" t="s">
        <v>632</v>
      </c>
      <c r="P95" s="23" t="s">
        <v>66</v>
      </c>
      <c r="Q95" s="5">
        <v>35</v>
      </c>
    </row>
    <row r="96" spans="1:27" ht="20.100000000000001" customHeight="1">
      <c r="A96" s="38"/>
      <c r="B96" s="24"/>
      <c r="C96" s="49"/>
      <c r="D96" s="36"/>
      <c r="F96" s="139"/>
      <c r="G96" s="139"/>
      <c r="N96" s="22"/>
      <c r="P96" s="26"/>
      <c r="Q96" s="5"/>
    </row>
    <row r="97" spans="1:27" s="71" customFormat="1" ht="20.100000000000001" customHeight="1">
      <c r="A97" s="27">
        <v>174</v>
      </c>
      <c r="B97" s="113" t="s">
        <v>822</v>
      </c>
      <c r="C97" s="31" t="s">
        <v>7</v>
      </c>
      <c r="D97" s="117" t="s">
        <v>1040</v>
      </c>
      <c r="E97" s="30" t="s">
        <v>1036</v>
      </c>
      <c r="F97" s="121">
        <v>3399</v>
      </c>
      <c r="G97" s="121">
        <v>3020</v>
      </c>
      <c r="H97" s="30" t="s">
        <v>1058</v>
      </c>
      <c r="I97" s="37" t="s">
        <v>328</v>
      </c>
      <c r="J97" s="3">
        <v>720</v>
      </c>
      <c r="K97" s="3">
        <v>20</v>
      </c>
      <c r="L97" s="3">
        <v>1</v>
      </c>
      <c r="M97" s="3">
        <v>4</v>
      </c>
      <c r="N97" s="94" t="s">
        <v>1054</v>
      </c>
      <c r="O97" s="29" t="s">
        <v>608</v>
      </c>
      <c r="P97" s="33" t="s">
        <v>39</v>
      </c>
      <c r="Q97" s="7">
        <v>30</v>
      </c>
      <c r="R97" s="69"/>
      <c r="S97" s="132"/>
      <c r="T97" s="135"/>
      <c r="U97" s="134"/>
      <c r="V97" s="134"/>
      <c r="W97" s="134"/>
      <c r="X97" s="134"/>
      <c r="Y97" s="137"/>
      <c r="Z97" s="137"/>
      <c r="AA97" s="137"/>
    </row>
    <row r="98" spans="1:27" s="71" customFormat="1" ht="20.100000000000001" customHeight="1">
      <c r="A98" s="39"/>
      <c r="B98" s="28"/>
      <c r="C98" s="50"/>
      <c r="D98" s="30"/>
      <c r="E98" s="30"/>
      <c r="F98" s="140"/>
      <c r="G98" s="140"/>
      <c r="H98" s="30"/>
      <c r="I98" s="37"/>
      <c r="J98" s="3"/>
      <c r="K98" s="3"/>
      <c r="L98" s="3"/>
      <c r="M98" s="3"/>
      <c r="N98" s="32"/>
      <c r="O98" s="29"/>
      <c r="P98" s="35"/>
      <c r="Q98" s="183"/>
      <c r="R98" s="69"/>
      <c r="S98" s="132"/>
      <c r="T98" s="135"/>
      <c r="U98" s="134"/>
      <c r="V98" s="134"/>
      <c r="W98" s="134"/>
      <c r="X98" s="134"/>
      <c r="Y98" s="137"/>
      <c r="Z98" s="137"/>
      <c r="AA98" s="137"/>
    </row>
    <row r="99" spans="1:27" s="70" customFormat="1" ht="20.100000000000001" customHeight="1">
      <c r="A99" s="18">
        <v>177</v>
      </c>
      <c r="B99" s="114" t="s">
        <v>822</v>
      </c>
      <c r="C99" s="21" t="s">
        <v>995</v>
      </c>
      <c r="D99" s="102" t="s">
        <v>1040</v>
      </c>
      <c r="E99" s="20" t="s">
        <v>1039</v>
      </c>
      <c r="F99" s="120">
        <v>9739</v>
      </c>
      <c r="G99" s="120">
        <v>2420</v>
      </c>
      <c r="H99" s="36" t="s">
        <v>330</v>
      </c>
      <c r="I99" s="20" t="s">
        <v>1058</v>
      </c>
      <c r="J99" s="2">
        <v>700</v>
      </c>
      <c r="K99" s="2">
        <v>40</v>
      </c>
      <c r="L99" s="2">
        <v>3</v>
      </c>
      <c r="M99" s="2">
        <v>3</v>
      </c>
      <c r="N99" s="78" t="s">
        <v>1054</v>
      </c>
      <c r="O99" s="19" t="s">
        <v>633</v>
      </c>
      <c r="P99" s="44" t="s">
        <v>103</v>
      </c>
      <c r="Q99" s="5">
        <v>40</v>
      </c>
      <c r="R99" s="67"/>
      <c r="S99" s="126"/>
      <c r="T99" s="127"/>
      <c r="U99" s="128"/>
      <c r="V99" s="128"/>
      <c r="W99" s="128"/>
      <c r="X99" s="128"/>
      <c r="Y99" s="136"/>
      <c r="Z99" s="136"/>
      <c r="AA99" s="136"/>
    </row>
    <row r="100" spans="1:27" s="70" customFormat="1" ht="20.100000000000001" customHeight="1">
      <c r="A100" s="38"/>
      <c r="B100" s="24"/>
      <c r="C100" s="49"/>
      <c r="D100" s="20"/>
      <c r="E100" s="20"/>
      <c r="F100" s="154"/>
      <c r="G100" s="154"/>
      <c r="H100" s="20"/>
      <c r="I100" s="36"/>
      <c r="J100" s="2"/>
      <c r="K100" s="2"/>
      <c r="L100" s="2"/>
      <c r="M100" s="2"/>
      <c r="N100" s="22"/>
      <c r="O100" s="159"/>
      <c r="P100" s="26"/>
      <c r="Q100" s="182"/>
      <c r="R100" s="67"/>
      <c r="S100" s="126"/>
      <c r="T100" s="127"/>
      <c r="U100" s="128"/>
      <c r="V100" s="128"/>
      <c r="W100" s="128"/>
      <c r="X100" s="128"/>
      <c r="Y100" s="136"/>
      <c r="Z100" s="136"/>
      <c r="AA100" s="136"/>
    </row>
    <row r="101" spans="1:27" s="71" customFormat="1" ht="20.100000000000001" customHeight="1">
      <c r="A101" s="27">
        <v>181</v>
      </c>
      <c r="B101" s="113" t="s">
        <v>822</v>
      </c>
      <c r="C101" s="31" t="s">
        <v>878</v>
      </c>
      <c r="D101" s="79" t="s">
        <v>1041</v>
      </c>
      <c r="E101" s="30" t="s">
        <v>1076</v>
      </c>
      <c r="F101" s="121">
        <v>4469</v>
      </c>
      <c r="G101" s="121">
        <v>5239</v>
      </c>
      <c r="H101" s="37" t="s">
        <v>328</v>
      </c>
      <c r="I101" s="30" t="s">
        <v>1058</v>
      </c>
      <c r="J101" s="3">
        <v>640</v>
      </c>
      <c r="K101" s="3">
        <v>30</v>
      </c>
      <c r="L101" s="3">
        <v>1</v>
      </c>
      <c r="M101" s="3">
        <v>6</v>
      </c>
      <c r="N101" s="94" t="s">
        <v>1054</v>
      </c>
      <c r="O101" s="29" t="s">
        <v>619</v>
      </c>
      <c r="P101" s="33" t="s">
        <v>86</v>
      </c>
      <c r="Q101" s="7">
        <v>11</v>
      </c>
      <c r="R101" s="69"/>
      <c r="S101" s="132"/>
      <c r="T101" s="143"/>
      <c r="U101" s="134"/>
      <c r="V101" s="134"/>
      <c r="W101" s="134"/>
      <c r="X101" s="134"/>
      <c r="Y101" s="137"/>
      <c r="Z101" s="137"/>
      <c r="AA101" s="137"/>
    </row>
    <row r="102" spans="1:27" s="71" customFormat="1" ht="20.100000000000001" customHeight="1" thickBot="1">
      <c r="A102" s="39"/>
      <c r="B102" s="28"/>
      <c r="C102" s="50"/>
      <c r="D102" s="30"/>
      <c r="E102" s="30"/>
      <c r="F102" s="140"/>
      <c r="G102" s="141"/>
      <c r="H102" s="37"/>
      <c r="I102" s="37"/>
      <c r="J102" s="3"/>
      <c r="K102" s="3"/>
      <c r="L102" s="3"/>
      <c r="M102" s="3"/>
      <c r="N102" s="32"/>
      <c r="O102" s="29"/>
      <c r="P102" s="35"/>
      <c r="Q102" s="8"/>
      <c r="R102" s="69"/>
      <c r="S102" s="132"/>
      <c r="T102" s="143"/>
      <c r="U102" s="134"/>
      <c r="V102" s="134"/>
      <c r="W102" s="134"/>
      <c r="X102" s="134"/>
      <c r="Y102" s="137"/>
      <c r="Z102" s="137"/>
      <c r="AA102" s="137"/>
    </row>
    <row r="103" spans="1:27" s="70" customFormat="1" ht="20.100000000000001" customHeight="1" thickTop="1" thickBot="1">
      <c r="A103" s="18">
        <v>184</v>
      </c>
      <c r="B103" s="114" t="s">
        <v>822</v>
      </c>
      <c r="C103" s="21" t="s">
        <v>999</v>
      </c>
      <c r="D103" s="101" t="s">
        <v>1057</v>
      </c>
      <c r="E103" s="20" t="s">
        <v>1039</v>
      </c>
      <c r="F103" s="120">
        <v>40770</v>
      </c>
      <c r="G103" s="120">
        <v>309</v>
      </c>
      <c r="H103" s="36" t="s">
        <v>328</v>
      </c>
      <c r="I103" s="36" t="s">
        <v>330</v>
      </c>
      <c r="J103" s="2">
        <v>840</v>
      </c>
      <c r="K103" s="2">
        <v>50</v>
      </c>
      <c r="L103" s="2">
        <v>0</v>
      </c>
      <c r="M103" s="2">
        <v>2</v>
      </c>
      <c r="N103" s="78" t="s">
        <v>1054</v>
      </c>
      <c r="O103" s="19" t="s">
        <v>607</v>
      </c>
      <c r="P103" s="172" t="s">
        <v>105</v>
      </c>
      <c r="Q103" s="171" t="s">
        <v>590</v>
      </c>
      <c r="R103" s="67"/>
      <c r="S103" s="126"/>
      <c r="T103" s="127"/>
      <c r="U103" s="138"/>
      <c r="V103" s="128"/>
      <c r="W103" s="128"/>
      <c r="X103" s="128"/>
      <c r="Y103" s="136"/>
      <c r="Z103" s="136"/>
      <c r="AA103" s="136"/>
    </row>
    <row r="104" spans="1:27" s="70" customFormat="1" ht="20.100000000000001" customHeight="1" thickTop="1">
      <c r="A104" s="38"/>
      <c r="B104" s="24"/>
      <c r="C104" s="49"/>
      <c r="D104" s="20"/>
      <c r="E104" s="20"/>
      <c r="F104" s="139"/>
      <c r="G104" s="139"/>
      <c r="H104" s="36"/>
      <c r="I104" s="20"/>
      <c r="J104" s="2"/>
      <c r="K104" s="2"/>
      <c r="L104" s="2"/>
      <c r="M104" s="2"/>
      <c r="N104" s="22"/>
      <c r="O104" s="19"/>
      <c r="P104" s="26"/>
      <c r="Q104" s="5"/>
      <c r="R104" s="67"/>
      <c r="S104" s="126"/>
      <c r="T104" s="127"/>
      <c r="U104" s="128"/>
      <c r="V104" s="128"/>
      <c r="W104" s="128"/>
      <c r="X104" s="128"/>
      <c r="Y104" s="136"/>
      <c r="Z104" s="136"/>
      <c r="AA104" s="136"/>
    </row>
    <row r="105" spans="1:27" s="71" customFormat="1" ht="20.100000000000001" customHeight="1">
      <c r="A105" s="27">
        <v>188</v>
      </c>
      <c r="B105" s="113" t="s">
        <v>822</v>
      </c>
      <c r="C105" s="31" t="s">
        <v>927</v>
      </c>
      <c r="D105" s="117" t="s">
        <v>1040</v>
      </c>
      <c r="E105" s="30" t="s">
        <v>1038</v>
      </c>
      <c r="F105" s="121">
        <v>15870</v>
      </c>
      <c r="G105" s="121">
        <v>1880</v>
      </c>
      <c r="H105" s="30" t="s">
        <v>1058</v>
      </c>
      <c r="I105" s="37" t="s">
        <v>330</v>
      </c>
      <c r="J105" s="3">
        <v>500</v>
      </c>
      <c r="K105" s="3">
        <v>10</v>
      </c>
      <c r="L105" s="3">
        <v>4</v>
      </c>
      <c r="M105" s="3">
        <v>3</v>
      </c>
      <c r="N105" s="94" t="s">
        <v>1054</v>
      </c>
      <c r="O105" s="29" t="s">
        <v>618</v>
      </c>
      <c r="P105" s="51" t="s">
        <v>594</v>
      </c>
      <c r="Q105" s="7">
        <v>35</v>
      </c>
      <c r="R105" s="69"/>
      <c r="S105" s="132"/>
      <c r="T105" s="135"/>
      <c r="U105" s="134"/>
      <c r="V105" s="134"/>
      <c r="W105" s="134"/>
      <c r="X105" s="134"/>
      <c r="Y105" s="137"/>
      <c r="Z105" s="137"/>
      <c r="AA105" s="137"/>
    </row>
    <row r="106" spans="1:27" s="71" customFormat="1" ht="20.100000000000001" customHeight="1">
      <c r="A106" s="39"/>
      <c r="B106" s="28"/>
      <c r="C106" s="50"/>
      <c r="D106" s="30"/>
      <c r="E106" s="30"/>
      <c r="F106" s="140"/>
      <c r="G106" s="140"/>
      <c r="H106" s="37"/>
      <c r="I106" s="37"/>
      <c r="J106" s="3"/>
      <c r="K106" s="3"/>
      <c r="L106" s="3"/>
      <c r="M106" s="3"/>
      <c r="N106" s="32"/>
      <c r="O106" s="29"/>
      <c r="P106" s="35"/>
      <c r="Q106" s="7"/>
      <c r="R106" s="69"/>
      <c r="S106" s="132"/>
      <c r="T106" s="135"/>
      <c r="U106" s="134"/>
      <c r="V106" s="134"/>
      <c r="W106" s="134"/>
      <c r="X106" s="134"/>
      <c r="Y106" s="137"/>
      <c r="Z106" s="137"/>
      <c r="AA106" s="137"/>
    </row>
    <row r="107" spans="1:27" s="70" customFormat="1" ht="20.100000000000001" customHeight="1">
      <c r="A107" s="18">
        <v>192</v>
      </c>
      <c r="B107" s="114" t="s">
        <v>822</v>
      </c>
      <c r="C107" s="21" t="s">
        <v>13</v>
      </c>
      <c r="D107" s="101" t="s">
        <v>1057</v>
      </c>
      <c r="E107" s="20" t="s">
        <v>1036</v>
      </c>
      <c r="F107" s="120">
        <v>19105</v>
      </c>
      <c r="G107" s="120">
        <v>8410</v>
      </c>
      <c r="H107" s="20" t="s">
        <v>1058</v>
      </c>
      <c r="I107" s="36" t="s">
        <v>330</v>
      </c>
      <c r="J107" s="2">
        <v>740</v>
      </c>
      <c r="K107" s="2">
        <v>60</v>
      </c>
      <c r="L107" s="2">
        <v>3</v>
      </c>
      <c r="M107" s="2">
        <v>1</v>
      </c>
      <c r="N107" s="78" t="s">
        <v>1054</v>
      </c>
      <c r="O107" s="19" t="s">
        <v>634</v>
      </c>
      <c r="P107" s="23" t="s">
        <v>50</v>
      </c>
      <c r="Q107" s="5">
        <v>35</v>
      </c>
      <c r="R107" s="67"/>
      <c r="S107" s="126"/>
      <c r="T107" s="127"/>
      <c r="U107" s="128"/>
      <c r="V107" s="128"/>
      <c r="W107" s="128"/>
      <c r="X107" s="128"/>
      <c r="Y107" s="136"/>
      <c r="Z107" s="136"/>
      <c r="AA107" s="136"/>
    </row>
    <row r="108" spans="1:27" s="70" customFormat="1" ht="20.100000000000001" customHeight="1">
      <c r="A108" s="38"/>
      <c r="B108" s="24"/>
      <c r="C108" s="49"/>
      <c r="D108" s="36"/>
      <c r="E108" s="20"/>
      <c r="F108" s="139"/>
      <c r="G108" s="139"/>
      <c r="H108" s="20"/>
      <c r="I108" s="36"/>
      <c r="J108" s="2"/>
      <c r="K108" s="2"/>
      <c r="L108" s="2"/>
      <c r="M108" s="2"/>
      <c r="N108" s="22"/>
      <c r="O108" s="19"/>
      <c r="P108" s="26"/>
      <c r="Q108" s="182"/>
      <c r="R108" s="67"/>
      <c r="S108" s="126"/>
      <c r="T108" s="127"/>
      <c r="U108" s="128"/>
      <c r="V108" s="128"/>
      <c r="W108" s="128"/>
      <c r="X108" s="128"/>
      <c r="Y108" s="136"/>
      <c r="Z108" s="136"/>
      <c r="AA108" s="136"/>
    </row>
    <row r="109" spans="1:27" s="55" customFormat="1" ht="20.100000000000001" customHeight="1">
      <c r="A109" s="27">
        <v>195</v>
      </c>
      <c r="B109" s="113" t="s">
        <v>822</v>
      </c>
      <c r="C109" s="31" t="s">
        <v>289</v>
      </c>
      <c r="D109" s="79" t="s">
        <v>1041</v>
      </c>
      <c r="E109" s="30" t="s">
        <v>1076</v>
      </c>
      <c r="F109" s="121">
        <v>11470</v>
      </c>
      <c r="G109" s="121">
        <v>1739</v>
      </c>
      <c r="H109" s="37" t="s">
        <v>330</v>
      </c>
      <c r="I109" s="37" t="s">
        <v>328</v>
      </c>
      <c r="J109" s="3">
        <v>1020</v>
      </c>
      <c r="K109" s="3">
        <v>50</v>
      </c>
      <c r="L109" s="3">
        <v>0</v>
      </c>
      <c r="M109" s="3">
        <v>5</v>
      </c>
      <c r="N109" s="94" t="s">
        <v>1054</v>
      </c>
      <c r="O109" s="29" t="s">
        <v>635</v>
      </c>
      <c r="P109" s="33" t="s">
        <v>53</v>
      </c>
      <c r="Q109" s="7">
        <v>30</v>
      </c>
      <c r="R109" s="69"/>
      <c r="S109" s="132"/>
      <c r="T109" s="135"/>
      <c r="U109" s="134"/>
      <c r="V109" s="134"/>
      <c r="W109" s="134"/>
      <c r="X109" s="134"/>
      <c r="Y109" s="134"/>
      <c r="Z109" s="134"/>
      <c r="AA109" s="134"/>
    </row>
    <row r="110" spans="1:27" s="55" customFormat="1" ht="20.100000000000001" customHeight="1">
      <c r="A110" s="39"/>
      <c r="B110" s="28"/>
      <c r="C110" s="50"/>
      <c r="D110" s="37"/>
      <c r="E110" s="30"/>
      <c r="F110" s="140"/>
      <c r="G110" s="140"/>
      <c r="H110" s="37"/>
      <c r="I110" s="30"/>
      <c r="J110" s="3"/>
      <c r="K110" s="3"/>
      <c r="L110" s="3"/>
      <c r="M110" s="3"/>
      <c r="N110" s="32"/>
      <c r="O110" s="29"/>
      <c r="P110" s="35"/>
      <c r="Q110" s="7"/>
      <c r="R110" s="69"/>
      <c r="S110" s="132"/>
      <c r="T110" s="135"/>
      <c r="U110" s="134"/>
      <c r="V110" s="134"/>
      <c r="W110" s="134"/>
      <c r="X110" s="134"/>
      <c r="Y110" s="134"/>
      <c r="Z110" s="134"/>
      <c r="AA110" s="134"/>
    </row>
    <row r="111" spans="1:27" ht="20.100000000000001" customHeight="1">
      <c r="A111" s="18">
        <v>201</v>
      </c>
      <c r="B111" s="114" t="s">
        <v>822</v>
      </c>
      <c r="C111" s="21" t="s">
        <v>16</v>
      </c>
      <c r="D111" s="102" t="s">
        <v>1040</v>
      </c>
      <c r="E111" s="20" t="s">
        <v>1036</v>
      </c>
      <c r="F111" s="120">
        <v>9739</v>
      </c>
      <c r="G111" s="120">
        <v>2829</v>
      </c>
      <c r="H111" s="36" t="s">
        <v>342</v>
      </c>
      <c r="I111" s="36" t="s">
        <v>324</v>
      </c>
      <c r="J111" s="2">
        <v>540</v>
      </c>
      <c r="K111" s="2">
        <v>60</v>
      </c>
      <c r="L111" s="2">
        <v>2</v>
      </c>
      <c r="M111" s="2">
        <v>3</v>
      </c>
      <c r="N111" s="78" t="s">
        <v>1054</v>
      </c>
      <c r="O111" s="19" t="s">
        <v>636</v>
      </c>
      <c r="P111" s="44" t="s">
        <v>956</v>
      </c>
      <c r="Q111" s="5">
        <v>20</v>
      </c>
    </row>
    <row r="112" spans="1:27" ht="20.100000000000001" customHeight="1">
      <c r="A112" s="38"/>
      <c r="B112" s="24"/>
      <c r="C112" s="49"/>
      <c r="F112" s="139"/>
      <c r="G112" s="139"/>
      <c r="I112" s="36"/>
      <c r="N112" s="22"/>
      <c r="P112" s="26"/>
      <c r="Q112" s="5"/>
    </row>
    <row r="113" spans="1:27" s="55" customFormat="1" ht="20.100000000000001" customHeight="1">
      <c r="A113" s="27">
        <v>208</v>
      </c>
      <c r="B113" s="113" t="s">
        <v>822</v>
      </c>
      <c r="C113" s="31" t="s">
        <v>930</v>
      </c>
      <c r="D113" s="117" t="s">
        <v>1040</v>
      </c>
      <c r="E113" s="30" t="s">
        <v>1038</v>
      </c>
      <c r="F113" s="121">
        <v>23380</v>
      </c>
      <c r="G113" s="121">
        <v>6140</v>
      </c>
      <c r="H113" s="37" t="s">
        <v>324</v>
      </c>
      <c r="I113" s="37" t="s">
        <v>342</v>
      </c>
      <c r="J113" s="3">
        <v>700</v>
      </c>
      <c r="K113" s="3">
        <v>50</v>
      </c>
      <c r="L113" s="3">
        <v>0</v>
      </c>
      <c r="M113" s="3">
        <v>3</v>
      </c>
      <c r="N113" s="94" t="s">
        <v>1054</v>
      </c>
      <c r="O113" s="29" t="s">
        <v>637</v>
      </c>
      <c r="P113" s="33" t="s">
        <v>180</v>
      </c>
      <c r="Q113" s="7">
        <v>20</v>
      </c>
      <c r="R113" s="69"/>
      <c r="S113" s="132"/>
      <c r="T113" s="135"/>
      <c r="U113" s="133"/>
      <c r="V113" s="133"/>
      <c r="W113" s="134"/>
      <c r="X113" s="134"/>
      <c r="Y113" s="134"/>
      <c r="Z113" s="134"/>
      <c r="AA113" s="134"/>
    </row>
    <row r="114" spans="1:27" s="55" customFormat="1" ht="20.100000000000001" customHeight="1">
      <c r="A114" s="39"/>
      <c r="B114" s="28"/>
      <c r="C114" s="50"/>
      <c r="D114" s="30"/>
      <c r="E114" s="30"/>
      <c r="F114" s="140"/>
      <c r="G114" s="140"/>
      <c r="H114" s="30"/>
      <c r="I114" s="30"/>
      <c r="J114" s="3"/>
      <c r="K114" s="3"/>
      <c r="L114" s="3"/>
      <c r="M114" s="3"/>
      <c r="N114" s="32"/>
      <c r="O114" s="29"/>
      <c r="P114" s="35"/>
      <c r="Q114" s="7"/>
      <c r="R114" s="69"/>
      <c r="S114" s="132"/>
      <c r="T114" s="135"/>
      <c r="U114" s="133"/>
      <c r="V114" s="133"/>
      <c r="W114" s="134"/>
      <c r="X114" s="134"/>
      <c r="Y114" s="134"/>
      <c r="Z114" s="134"/>
      <c r="AA114" s="134"/>
    </row>
    <row r="115" spans="1:27" ht="20.100000000000001" customHeight="1">
      <c r="A115" s="18">
        <v>214</v>
      </c>
      <c r="B115" s="114" t="s">
        <v>822</v>
      </c>
      <c r="C115" s="21" t="s">
        <v>820</v>
      </c>
      <c r="D115" s="102" t="s">
        <v>1040</v>
      </c>
      <c r="E115" s="20" t="s">
        <v>1037</v>
      </c>
      <c r="F115" s="120">
        <v>2970</v>
      </c>
      <c r="G115" s="120">
        <v>5860</v>
      </c>
      <c r="H115" s="36" t="s">
        <v>342</v>
      </c>
      <c r="I115" s="36" t="s">
        <v>330</v>
      </c>
      <c r="J115" s="2">
        <v>840</v>
      </c>
      <c r="K115" s="2">
        <v>50</v>
      </c>
      <c r="L115" s="2">
        <v>1</v>
      </c>
      <c r="M115" s="2">
        <v>4</v>
      </c>
      <c r="N115" s="78" t="s">
        <v>1054</v>
      </c>
      <c r="O115" s="19" t="s">
        <v>617</v>
      </c>
      <c r="P115" s="23" t="s">
        <v>821</v>
      </c>
      <c r="Q115" s="5">
        <v>35</v>
      </c>
      <c r="U115" s="131"/>
      <c r="V115" s="131"/>
    </row>
    <row r="116" spans="1:27" ht="20.100000000000001" customHeight="1">
      <c r="A116" s="38"/>
      <c r="B116" s="24"/>
      <c r="C116" s="49"/>
      <c r="F116" s="139"/>
      <c r="G116" s="139"/>
      <c r="N116" s="22"/>
      <c r="P116" s="26"/>
      <c r="Q116" s="182"/>
      <c r="U116" s="131"/>
      <c r="V116" s="131"/>
    </row>
    <row r="117" spans="1:27" s="55" customFormat="1" ht="20.100000000000001" customHeight="1">
      <c r="A117" s="27">
        <v>220</v>
      </c>
      <c r="B117" s="113" t="s">
        <v>822</v>
      </c>
      <c r="C117" s="31" t="s">
        <v>938</v>
      </c>
      <c r="D117" s="118" t="s">
        <v>1057</v>
      </c>
      <c r="E117" s="30" t="s">
        <v>1036</v>
      </c>
      <c r="F117" s="121">
        <v>15019</v>
      </c>
      <c r="G117" s="121">
        <v>12499</v>
      </c>
      <c r="H117" s="37" t="s">
        <v>330</v>
      </c>
      <c r="I117" s="30" t="s">
        <v>1058</v>
      </c>
      <c r="J117" s="3">
        <v>660</v>
      </c>
      <c r="K117" s="3">
        <v>50</v>
      </c>
      <c r="L117" s="3">
        <v>0</v>
      </c>
      <c r="M117" s="3">
        <v>2</v>
      </c>
      <c r="N117" s="94" t="s">
        <v>1054</v>
      </c>
      <c r="O117" s="29" t="s">
        <v>602</v>
      </c>
      <c r="P117" s="33" t="s">
        <v>215</v>
      </c>
      <c r="Q117" s="7">
        <v>35</v>
      </c>
      <c r="R117" s="69"/>
      <c r="S117" s="132"/>
      <c r="T117" s="135"/>
      <c r="U117" s="134"/>
      <c r="V117" s="134"/>
      <c r="W117" s="134"/>
      <c r="X117" s="134"/>
      <c r="Y117" s="134"/>
      <c r="Z117" s="134"/>
      <c r="AA117" s="134"/>
    </row>
    <row r="118" spans="1:27" s="55" customFormat="1" ht="20.100000000000001" customHeight="1">
      <c r="A118" s="39"/>
      <c r="B118" s="28"/>
      <c r="C118" s="50"/>
      <c r="D118" s="37"/>
      <c r="E118" s="30"/>
      <c r="F118" s="140"/>
      <c r="G118" s="140"/>
      <c r="H118" s="30"/>
      <c r="I118" s="37"/>
      <c r="J118" s="3"/>
      <c r="K118" s="3"/>
      <c r="L118" s="3"/>
      <c r="M118" s="3"/>
      <c r="N118" s="32"/>
      <c r="O118" s="29"/>
      <c r="P118" s="35"/>
      <c r="Q118" s="183"/>
      <c r="R118" s="69"/>
      <c r="S118" s="132"/>
      <c r="T118" s="135"/>
      <c r="U118" s="134"/>
      <c r="V118" s="134"/>
      <c r="W118" s="134"/>
      <c r="X118" s="134"/>
      <c r="Y118" s="134"/>
      <c r="Z118" s="134"/>
      <c r="AA118" s="134"/>
    </row>
    <row r="119" spans="1:27" ht="20.100000000000001" customHeight="1">
      <c r="A119" s="18">
        <v>226</v>
      </c>
      <c r="B119" s="114" t="s">
        <v>822</v>
      </c>
      <c r="C119" s="21" t="s">
        <v>1014</v>
      </c>
      <c r="D119" s="101" t="s">
        <v>1057</v>
      </c>
      <c r="E119" s="20" t="s">
        <v>1036</v>
      </c>
      <c r="F119" s="120">
        <v>22794</v>
      </c>
      <c r="G119" s="120">
        <v>8800</v>
      </c>
      <c r="H119" s="20" t="s">
        <v>1058</v>
      </c>
      <c r="I119" s="36" t="s">
        <v>324</v>
      </c>
      <c r="J119" s="2">
        <v>650</v>
      </c>
      <c r="K119" s="2">
        <v>50</v>
      </c>
      <c r="L119" s="2">
        <v>0</v>
      </c>
      <c r="M119" s="2">
        <v>2</v>
      </c>
      <c r="N119" s="78" t="s">
        <v>1054</v>
      </c>
      <c r="O119" s="19" t="s">
        <v>621</v>
      </c>
      <c r="P119" s="23" t="s">
        <v>26</v>
      </c>
      <c r="Q119" s="5">
        <v>30</v>
      </c>
    </row>
    <row r="120" spans="1:27" ht="20.100000000000001" customHeight="1">
      <c r="A120" s="38"/>
      <c r="B120" s="24"/>
      <c r="C120" s="49"/>
      <c r="D120" s="36"/>
      <c r="F120" s="139"/>
      <c r="G120" s="139"/>
      <c r="I120" s="36"/>
      <c r="N120" s="22"/>
      <c r="P120" s="26"/>
      <c r="Q120" s="182"/>
    </row>
    <row r="121" spans="1:27" s="55" customFormat="1" ht="20.100000000000001" customHeight="1">
      <c r="A121" s="27">
        <v>230</v>
      </c>
      <c r="B121" s="113" t="s">
        <v>822</v>
      </c>
      <c r="C121" s="31" t="s">
        <v>1002</v>
      </c>
      <c r="D121" s="79" t="s">
        <v>1041</v>
      </c>
      <c r="E121" s="30" t="s">
        <v>1039</v>
      </c>
      <c r="F121" s="121">
        <v>3400</v>
      </c>
      <c r="G121" s="121">
        <v>1773</v>
      </c>
      <c r="H121" s="37" t="s">
        <v>328</v>
      </c>
      <c r="I121" s="37" t="s">
        <v>330</v>
      </c>
      <c r="J121" s="3">
        <v>1100</v>
      </c>
      <c r="K121" s="3">
        <v>40</v>
      </c>
      <c r="L121" s="3">
        <v>0</v>
      </c>
      <c r="M121" s="3">
        <v>6</v>
      </c>
      <c r="N121" s="94" t="s">
        <v>1054</v>
      </c>
      <c r="O121" s="29" t="s">
        <v>638</v>
      </c>
      <c r="P121" s="51" t="s">
        <v>712</v>
      </c>
      <c r="Q121" s="7">
        <v>20</v>
      </c>
      <c r="R121" s="69"/>
      <c r="S121" s="132"/>
      <c r="T121" s="135"/>
      <c r="U121" s="134"/>
      <c r="V121" s="134"/>
      <c r="W121" s="134"/>
      <c r="X121" s="134"/>
      <c r="Y121" s="134"/>
      <c r="Z121" s="134"/>
      <c r="AA121" s="134"/>
    </row>
    <row r="122" spans="1:27" s="55" customFormat="1" ht="20.100000000000001" customHeight="1">
      <c r="A122" s="39"/>
      <c r="B122" s="28"/>
      <c r="C122" s="50"/>
      <c r="D122" s="30"/>
      <c r="E122" s="30"/>
      <c r="F122" s="140"/>
      <c r="G122" s="140"/>
      <c r="H122" s="37"/>
      <c r="I122" s="37"/>
      <c r="J122" s="3"/>
      <c r="K122" s="3"/>
      <c r="L122" s="3"/>
      <c r="M122" s="3"/>
      <c r="N122" s="32"/>
      <c r="O122" s="29"/>
      <c r="P122" s="35"/>
      <c r="Q122" s="183"/>
      <c r="R122" s="69"/>
      <c r="S122" s="132"/>
      <c r="T122" s="135"/>
      <c r="U122" s="134"/>
      <c r="V122" s="134"/>
      <c r="W122" s="134"/>
      <c r="X122" s="134"/>
      <c r="Y122" s="134"/>
      <c r="Z122" s="134"/>
      <c r="AA122" s="134"/>
    </row>
    <row r="123" spans="1:27" s="70" customFormat="1" ht="20.100000000000001" customHeight="1">
      <c r="A123" s="18">
        <v>237</v>
      </c>
      <c r="B123" s="114" t="s">
        <v>822</v>
      </c>
      <c r="C123" s="21" t="s">
        <v>1009</v>
      </c>
      <c r="D123" s="101" t="s">
        <v>1057</v>
      </c>
      <c r="E123" s="20" t="s">
        <v>1037</v>
      </c>
      <c r="F123" s="120">
        <v>11032</v>
      </c>
      <c r="G123" s="120">
        <v>7665</v>
      </c>
      <c r="H123" s="36" t="s">
        <v>342</v>
      </c>
      <c r="I123" s="36" t="s">
        <v>324</v>
      </c>
      <c r="J123" s="2">
        <v>400</v>
      </c>
      <c r="K123" s="2">
        <v>35</v>
      </c>
      <c r="L123" s="2">
        <v>0</v>
      </c>
      <c r="M123" s="2">
        <v>2</v>
      </c>
      <c r="N123" s="78" t="s">
        <v>1054</v>
      </c>
      <c r="O123" s="19" t="s">
        <v>612</v>
      </c>
      <c r="P123" s="23" t="s">
        <v>783</v>
      </c>
      <c r="Q123" s="5">
        <v>30</v>
      </c>
      <c r="R123" s="67"/>
      <c r="S123" s="126"/>
      <c r="T123" s="127"/>
      <c r="U123" s="128"/>
      <c r="V123" s="128"/>
      <c r="W123" s="128"/>
      <c r="X123" s="128"/>
      <c r="Y123" s="136"/>
      <c r="Z123" s="136"/>
      <c r="AA123" s="136"/>
    </row>
    <row r="124" spans="1:27" s="70" customFormat="1" ht="20.100000000000001" customHeight="1">
      <c r="A124" s="38"/>
      <c r="B124" s="24"/>
      <c r="C124" s="49"/>
      <c r="D124" s="20"/>
      <c r="E124" s="20"/>
      <c r="F124" s="139"/>
      <c r="G124" s="139"/>
      <c r="H124" s="20"/>
      <c r="I124" s="36"/>
      <c r="J124" s="2"/>
      <c r="K124" s="2"/>
      <c r="L124" s="2"/>
      <c r="M124" s="2"/>
      <c r="N124" s="22"/>
      <c r="O124" s="19"/>
      <c r="P124" s="26"/>
      <c r="Q124" s="182"/>
      <c r="R124" s="67"/>
      <c r="S124" s="126"/>
      <c r="T124" s="127"/>
      <c r="U124" s="128"/>
      <c r="V124" s="128"/>
      <c r="W124" s="128"/>
      <c r="X124" s="128"/>
      <c r="Y124" s="136"/>
      <c r="Z124" s="136"/>
      <c r="AA124" s="136"/>
    </row>
    <row r="125" spans="1:27" s="71" customFormat="1" ht="20.100000000000001" customHeight="1">
      <c r="A125" s="27">
        <v>240</v>
      </c>
      <c r="B125" s="113" t="s">
        <v>822</v>
      </c>
      <c r="C125" s="31" t="s">
        <v>935</v>
      </c>
      <c r="D125" s="79" t="s">
        <v>1041</v>
      </c>
      <c r="E125" s="30" t="s">
        <v>1038</v>
      </c>
      <c r="F125" s="121">
        <v>6526</v>
      </c>
      <c r="G125" s="121">
        <v>983</v>
      </c>
      <c r="H125" s="37" t="s">
        <v>342</v>
      </c>
      <c r="I125" s="37" t="s">
        <v>328</v>
      </c>
      <c r="J125" s="3">
        <v>1200</v>
      </c>
      <c r="K125" s="3">
        <v>50</v>
      </c>
      <c r="L125" s="3">
        <v>5</v>
      </c>
      <c r="M125" s="3">
        <v>5</v>
      </c>
      <c r="N125" s="94" t="s">
        <v>1054</v>
      </c>
      <c r="O125" s="29" t="s">
        <v>639</v>
      </c>
      <c r="P125" s="33" t="s">
        <v>937</v>
      </c>
      <c r="Q125" s="7">
        <v>15</v>
      </c>
      <c r="R125" s="69"/>
      <c r="S125" s="132"/>
      <c r="T125" s="135"/>
      <c r="U125" s="134"/>
      <c r="V125" s="134"/>
      <c r="W125" s="134"/>
      <c r="X125" s="134"/>
      <c r="Y125" s="137"/>
      <c r="Z125" s="137"/>
      <c r="AA125" s="137"/>
    </row>
    <row r="126" spans="1:27" s="71" customFormat="1" ht="20.100000000000001" customHeight="1">
      <c r="A126" s="39"/>
      <c r="B126" s="28"/>
      <c r="C126" s="50"/>
      <c r="D126" s="30"/>
      <c r="E126" s="30"/>
      <c r="F126" s="140"/>
      <c r="G126" s="140"/>
      <c r="H126" s="37"/>
      <c r="I126" s="37"/>
      <c r="J126" s="3"/>
      <c r="K126" s="3"/>
      <c r="L126" s="3"/>
      <c r="M126" s="3"/>
      <c r="N126" s="32"/>
      <c r="O126" s="29"/>
      <c r="P126" s="35"/>
      <c r="Q126" s="183"/>
      <c r="R126" s="69"/>
      <c r="S126" s="132"/>
      <c r="T126" s="135"/>
      <c r="U126" s="134"/>
      <c r="V126" s="134"/>
      <c r="W126" s="134"/>
      <c r="X126" s="134"/>
      <c r="Y126" s="137"/>
      <c r="Z126" s="137"/>
      <c r="AA126" s="137"/>
    </row>
    <row r="127" spans="1:27" s="70" customFormat="1" ht="20.100000000000001" customHeight="1">
      <c r="A127" s="18">
        <v>246</v>
      </c>
      <c r="B127" s="114" t="s">
        <v>822</v>
      </c>
      <c r="C127" s="21" t="s">
        <v>22</v>
      </c>
      <c r="D127" s="102" t="s">
        <v>1040</v>
      </c>
      <c r="E127" s="20" t="s">
        <v>1036</v>
      </c>
      <c r="F127" s="120">
        <v>1021</v>
      </c>
      <c r="G127" s="120">
        <v>14668</v>
      </c>
      <c r="H127" s="36" t="s">
        <v>330</v>
      </c>
      <c r="I127" s="36" t="s">
        <v>330</v>
      </c>
      <c r="J127" s="2">
        <v>1030</v>
      </c>
      <c r="K127" s="2">
        <v>50</v>
      </c>
      <c r="L127" s="2">
        <v>0</v>
      </c>
      <c r="M127" s="2">
        <v>4</v>
      </c>
      <c r="N127" s="78" t="s">
        <v>1054</v>
      </c>
      <c r="O127" s="19" t="s">
        <v>626</v>
      </c>
      <c r="P127" s="23" t="s">
        <v>53</v>
      </c>
      <c r="Q127" s="5">
        <v>30</v>
      </c>
      <c r="R127" s="67"/>
      <c r="S127" s="126"/>
      <c r="T127" s="127"/>
      <c r="U127" s="128"/>
      <c r="V127" s="128"/>
      <c r="W127" s="128"/>
      <c r="X127" s="128"/>
      <c r="Y127" s="136"/>
      <c r="Z127" s="136"/>
      <c r="AA127" s="136"/>
    </row>
    <row r="128" spans="1:27" s="70" customFormat="1" ht="20.100000000000001" customHeight="1">
      <c r="A128" s="38"/>
      <c r="B128" s="24"/>
      <c r="C128" s="49"/>
      <c r="D128" s="20"/>
      <c r="E128" s="20"/>
      <c r="F128" s="139"/>
      <c r="G128" s="139"/>
      <c r="H128" s="36"/>
      <c r="I128" s="36"/>
      <c r="J128" s="2"/>
      <c r="K128" s="2"/>
      <c r="L128" s="2"/>
      <c r="M128" s="2"/>
      <c r="N128" s="22"/>
      <c r="O128" s="19"/>
      <c r="P128" s="26"/>
      <c r="Q128" s="5"/>
      <c r="R128" s="67"/>
      <c r="S128" s="126"/>
      <c r="T128" s="127"/>
      <c r="U128" s="128"/>
      <c r="V128" s="128"/>
      <c r="W128" s="128"/>
      <c r="X128" s="128"/>
      <c r="Y128" s="136"/>
      <c r="Z128" s="136"/>
      <c r="AA128" s="136"/>
    </row>
    <row r="129" spans="1:27" s="71" customFormat="1" ht="20.100000000000001" customHeight="1">
      <c r="A129" s="27">
        <v>253</v>
      </c>
      <c r="B129" s="113" t="s">
        <v>822</v>
      </c>
      <c r="C129" s="31" t="s">
        <v>206</v>
      </c>
      <c r="D129" s="118" t="s">
        <v>1057</v>
      </c>
      <c r="E129" s="30" t="s">
        <v>1037</v>
      </c>
      <c r="F129" s="121">
        <v>21507</v>
      </c>
      <c r="G129" s="121">
        <v>3834</v>
      </c>
      <c r="H129" s="37" t="s">
        <v>342</v>
      </c>
      <c r="I129" s="30" t="s">
        <v>1058</v>
      </c>
      <c r="J129" s="3">
        <v>880</v>
      </c>
      <c r="K129" s="3">
        <v>50</v>
      </c>
      <c r="L129" s="3">
        <v>1</v>
      </c>
      <c r="M129" s="3">
        <v>1</v>
      </c>
      <c r="N129" s="94" t="s">
        <v>1054</v>
      </c>
      <c r="O129" s="29" t="s">
        <v>603</v>
      </c>
      <c r="P129" s="51" t="s">
        <v>204</v>
      </c>
      <c r="Q129" s="7">
        <v>35</v>
      </c>
      <c r="R129" s="69"/>
      <c r="S129" s="132"/>
      <c r="T129" s="135"/>
      <c r="U129" s="134"/>
      <c r="V129" s="134"/>
      <c r="W129" s="134"/>
      <c r="X129" s="134"/>
      <c r="Y129" s="137"/>
      <c r="Z129" s="137"/>
      <c r="AA129" s="137"/>
    </row>
    <row r="130" spans="1:27" s="71" customFormat="1" ht="20.100000000000001" customHeight="1">
      <c r="A130" s="39"/>
      <c r="B130" s="28"/>
      <c r="C130" s="50"/>
      <c r="D130" s="37"/>
      <c r="E130" s="30"/>
      <c r="F130" s="140"/>
      <c r="G130" s="140"/>
      <c r="H130" s="37"/>
      <c r="I130" s="30"/>
      <c r="J130" s="3"/>
      <c r="K130" s="3"/>
      <c r="L130" s="3"/>
      <c r="M130" s="3"/>
      <c r="N130" s="32"/>
      <c r="O130" s="29"/>
      <c r="P130" s="35"/>
      <c r="Q130" s="7"/>
      <c r="R130" s="69"/>
      <c r="S130" s="132"/>
      <c r="T130" s="135"/>
      <c r="U130" s="134"/>
      <c r="V130" s="134"/>
      <c r="W130" s="134"/>
      <c r="X130" s="134"/>
      <c r="Y130" s="137"/>
      <c r="Z130" s="137"/>
      <c r="AA130" s="137"/>
    </row>
    <row r="131" spans="1:27" s="70" customFormat="1" ht="20.100000000000001" customHeight="1">
      <c r="A131" s="18">
        <v>263</v>
      </c>
      <c r="B131" s="114" t="s">
        <v>822</v>
      </c>
      <c r="C131" s="21" t="s">
        <v>510</v>
      </c>
      <c r="D131" s="102" t="s">
        <v>1040</v>
      </c>
      <c r="E131" s="20" t="s">
        <v>1076</v>
      </c>
      <c r="F131" s="120">
        <v>11315</v>
      </c>
      <c r="G131" s="120">
        <v>5876</v>
      </c>
      <c r="H131" s="36" t="s">
        <v>330</v>
      </c>
      <c r="I131" s="36" t="s">
        <v>342</v>
      </c>
      <c r="J131" s="2">
        <v>980</v>
      </c>
      <c r="K131" s="2">
        <v>85</v>
      </c>
      <c r="L131" s="2">
        <v>2</v>
      </c>
      <c r="M131" s="2">
        <v>4</v>
      </c>
      <c r="N131" s="78" t="s">
        <v>1054</v>
      </c>
      <c r="O131" s="19" t="s">
        <v>619</v>
      </c>
      <c r="P131" s="44" t="s">
        <v>595</v>
      </c>
      <c r="Q131" s="5">
        <v>20</v>
      </c>
      <c r="R131" s="67"/>
      <c r="S131" s="126"/>
      <c r="T131" s="127"/>
      <c r="U131" s="128"/>
      <c r="V131" s="128"/>
      <c r="W131" s="128"/>
      <c r="X131" s="128"/>
      <c r="Y131" s="136"/>
      <c r="Z131" s="136"/>
      <c r="AA131" s="136"/>
    </row>
    <row r="132" spans="1:27" s="70" customFormat="1" ht="20.100000000000001" customHeight="1">
      <c r="A132" s="38"/>
      <c r="B132" s="24"/>
      <c r="C132" s="49"/>
      <c r="D132" s="20"/>
      <c r="E132" s="20"/>
      <c r="F132" s="139"/>
      <c r="G132" s="139"/>
      <c r="H132" s="36"/>
      <c r="I132" s="36"/>
      <c r="J132" s="2"/>
      <c r="K132" s="2"/>
      <c r="L132" s="2"/>
      <c r="M132" s="2"/>
      <c r="N132" s="22"/>
      <c r="O132" s="19"/>
      <c r="P132" s="26"/>
      <c r="Q132" s="5"/>
      <c r="R132" s="67"/>
      <c r="S132" s="126"/>
      <c r="T132" s="127"/>
      <c r="U132" s="128"/>
      <c r="V132" s="128"/>
      <c r="W132" s="128"/>
      <c r="X132" s="128"/>
      <c r="Y132" s="136"/>
      <c r="Z132" s="136"/>
      <c r="AA132" s="136"/>
    </row>
    <row r="133" spans="1:27" s="71" customFormat="1" ht="20.100000000000001" customHeight="1">
      <c r="A133" s="27">
        <v>267</v>
      </c>
      <c r="B133" s="113" t="s">
        <v>822</v>
      </c>
      <c r="C133" s="31" t="s">
        <v>529</v>
      </c>
      <c r="D133" s="118" t="s">
        <v>1057</v>
      </c>
      <c r="E133" s="30" t="s">
        <v>1076</v>
      </c>
      <c r="F133" s="121">
        <v>7248</v>
      </c>
      <c r="G133" s="121">
        <v>3660</v>
      </c>
      <c r="H133" s="37" t="s">
        <v>328</v>
      </c>
      <c r="I133" s="37" t="s">
        <v>328</v>
      </c>
      <c r="J133" s="3">
        <v>400</v>
      </c>
      <c r="K133" s="3">
        <v>50</v>
      </c>
      <c r="L133" s="3">
        <v>0</v>
      </c>
      <c r="M133" s="3">
        <v>1</v>
      </c>
      <c r="N133" s="94" t="s">
        <v>1054</v>
      </c>
      <c r="O133" s="29" t="s">
        <v>631</v>
      </c>
      <c r="P133" s="33" t="s">
        <v>838</v>
      </c>
      <c r="Q133" s="7">
        <v>30</v>
      </c>
      <c r="R133" s="69"/>
      <c r="S133" s="132"/>
      <c r="T133" s="135"/>
      <c r="U133" s="134"/>
      <c r="V133" s="134"/>
      <c r="W133" s="134"/>
      <c r="X133" s="134"/>
      <c r="Y133" s="137"/>
      <c r="Z133" s="137"/>
      <c r="AA133" s="137"/>
    </row>
    <row r="134" spans="1:27" s="71" customFormat="1" ht="20.100000000000001" customHeight="1">
      <c r="A134" s="39"/>
      <c r="B134" s="28"/>
      <c r="C134" s="50"/>
      <c r="D134" s="30"/>
      <c r="E134" s="30"/>
      <c r="F134" s="140"/>
      <c r="G134" s="140"/>
      <c r="H134" s="37"/>
      <c r="I134" s="37"/>
      <c r="J134" s="3"/>
      <c r="K134" s="3"/>
      <c r="L134" s="3"/>
      <c r="M134" s="3"/>
      <c r="N134" s="32"/>
      <c r="O134" s="29"/>
      <c r="P134" s="35"/>
      <c r="Q134" s="7"/>
      <c r="R134" s="69"/>
      <c r="S134" s="132"/>
      <c r="T134" s="135"/>
      <c r="U134" s="134"/>
      <c r="V134" s="134"/>
      <c r="W134" s="134"/>
      <c r="X134" s="134"/>
      <c r="Y134" s="137"/>
      <c r="Z134" s="137"/>
      <c r="AA134" s="137"/>
    </row>
    <row r="135" spans="1:27" s="70" customFormat="1" ht="20.100000000000001" customHeight="1">
      <c r="A135" s="38">
        <v>273</v>
      </c>
      <c r="B135" s="114" t="s">
        <v>822</v>
      </c>
      <c r="C135" s="21" t="s">
        <v>696</v>
      </c>
      <c r="D135" s="102" t="s">
        <v>1040</v>
      </c>
      <c r="E135" s="20" t="s">
        <v>1038</v>
      </c>
      <c r="F135" s="120">
        <v>4024</v>
      </c>
      <c r="G135" s="120">
        <v>11102</v>
      </c>
      <c r="H135" s="20" t="s">
        <v>1058</v>
      </c>
      <c r="I135" s="36" t="s">
        <v>324</v>
      </c>
      <c r="J135" s="2">
        <v>630</v>
      </c>
      <c r="K135" s="2">
        <v>25</v>
      </c>
      <c r="L135" s="2">
        <v>0</v>
      </c>
      <c r="M135" s="2">
        <v>4</v>
      </c>
      <c r="N135" s="78" t="s">
        <v>1054</v>
      </c>
      <c r="O135" s="19" t="s">
        <v>702</v>
      </c>
      <c r="P135" s="44" t="s">
        <v>698</v>
      </c>
      <c r="Q135" s="5">
        <v>20</v>
      </c>
      <c r="R135" s="67"/>
      <c r="S135" s="126"/>
      <c r="T135" s="127"/>
      <c r="U135" s="128"/>
      <c r="V135" s="128"/>
      <c r="W135" s="128"/>
      <c r="X135" s="128"/>
      <c r="Y135" s="136"/>
      <c r="Z135" s="136"/>
      <c r="AA135" s="136"/>
    </row>
    <row r="136" spans="1:27" s="70" customFormat="1" ht="20.100000000000001" customHeight="1">
      <c r="A136" s="38"/>
      <c r="B136" s="24"/>
      <c r="C136" s="49"/>
      <c r="D136" s="20"/>
      <c r="E136" s="20"/>
      <c r="F136" s="139"/>
      <c r="G136" s="139"/>
      <c r="H136" s="20"/>
      <c r="I136" s="20"/>
      <c r="J136" s="2"/>
      <c r="K136" s="2"/>
      <c r="L136" s="2"/>
      <c r="M136" s="2"/>
      <c r="N136" s="22"/>
      <c r="O136" s="19"/>
      <c r="P136" s="26"/>
      <c r="Q136" s="6"/>
      <c r="R136" s="67"/>
      <c r="S136" s="126"/>
      <c r="T136" s="127"/>
      <c r="U136" s="128"/>
      <c r="V136" s="128"/>
      <c r="W136" s="128"/>
      <c r="X136" s="128"/>
      <c r="Y136" s="136"/>
      <c r="Z136" s="136"/>
      <c r="AA136" s="136"/>
    </row>
    <row r="137" spans="1:27" s="71" customFormat="1" ht="20.100000000000001" customHeight="1">
      <c r="A137" s="39"/>
      <c r="B137" s="113" t="s">
        <v>822</v>
      </c>
      <c r="C137" s="29"/>
      <c r="D137" s="118"/>
      <c r="E137" s="30"/>
      <c r="F137" s="121"/>
      <c r="G137" s="121"/>
      <c r="H137" s="37"/>
      <c r="I137" s="37"/>
      <c r="J137" s="3"/>
      <c r="K137" s="3"/>
      <c r="L137" s="3"/>
      <c r="M137" s="3"/>
      <c r="N137" s="94"/>
      <c r="O137" s="29"/>
      <c r="P137" s="51"/>
      <c r="Q137" s="12"/>
      <c r="R137" s="69"/>
      <c r="S137" s="132"/>
      <c r="T137" s="135"/>
      <c r="U137" s="134"/>
      <c r="V137" s="134"/>
      <c r="W137" s="134"/>
      <c r="X137" s="134"/>
      <c r="Y137" s="137"/>
      <c r="Z137" s="137"/>
      <c r="AA137" s="137"/>
    </row>
    <row r="138" spans="1:27" s="71" customFormat="1" ht="20.100000000000001" customHeight="1">
      <c r="A138" s="39"/>
      <c r="B138" s="28"/>
      <c r="C138" s="50"/>
      <c r="D138" s="30"/>
      <c r="E138" s="30"/>
      <c r="F138" s="140"/>
      <c r="G138" s="140"/>
      <c r="H138" s="37"/>
      <c r="I138" s="37"/>
      <c r="J138" s="3"/>
      <c r="K138" s="3"/>
      <c r="L138" s="3"/>
      <c r="M138" s="3"/>
      <c r="N138" s="32"/>
      <c r="O138" s="29"/>
      <c r="P138" s="35"/>
      <c r="Q138" s="7"/>
      <c r="R138" s="69"/>
      <c r="S138" s="132"/>
      <c r="T138" s="135"/>
      <c r="U138" s="134"/>
      <c r="V138" s="134"/>
      <c r="W138" s="134"/>
      <c r="X138" s="134"/>
      <c r="Y138" s="137"/>
      <c r="Z138" s="137"/>
      <c r="AA138" s="137"/>
    </row>
    <row r="139" spans="1:27" s="70" customFormat="1" ht="20.100000000000001" customHeight="1">
      <c r="A139" s="38"/>
      <c r="B139" s="114" t="s">
        <v>822</v>
      </c>
      <c r="C139" s="19"/>
      <c r="D139" s="119"/>
      <c r="E139" s="20"/>
      <c r="F139" s="120"/>
      <c r="G139" s="120"/>
      <c r="H139" s="20"/>
      <c r="I139" s="20"/>
      <c r="J139" s="2"/>
      <c r="K139" s="2"/>
      <c r="L139" s="2"/>
      <c r="M139" s="2"/>
      <c r="N139" s="78"/>
      <c r="O139" s="19"/>
      <c r="P139" s="44"/>
      <c r="Q139" s="5"/>
      <c r="R139" s="67"/>
      <c r="S139" s="126"/>
      <c r="T139" s="127"/>
      <c r="U139" s="128"/>
      <c r="V139" s="128"/>
      <c r="W139" s="128"/>
      <c r="X139" s="128"/>
      <c r="Y139" s="136"/>
      <c r="Z139" s="136"/>
      <c r="AA139" s="136"/>
    </row>
    <row r="140" spans="1:27" s="70" customFormat="1" ht="20.100000000000001" customHeight="1">
      <c r="A140" s="38"/>
      <c r="B140" s="24"/>
      <c r="C140" s="49"/>
      <c r="D140" s="20"/>
      <c r="E140" s="20"/>
      <c r="F140" s="139"/>
      <c r="G140" s="139"/>
      <c r="H140" s="20"/>
      <c r="I140" s="20"/>
      <c r="J140" s="2"/>
      <c r="K140" s="2"/>
      <c r="L140" s="2"/>
      <c r="M140" s="2"/>
      <c r="N140" s="22"/>
      <c r="O140" s="19"/>
      <c r="P140" s="26"/>
      <c r="Q140" s="6"/>
      <c r="R140" s="67"/>
      <c r="S140" s="126"/>
      <c r="T140" s="126"/>
      <c r="U140" s="128"/>
      <c r="V140" s="128"/>
      <c r="W140" s="128"/>
      <c r="X140" s="128"/>
      <c r="Y140" s="136"/>
      <c r="Z140" s="136"/>
      <c r="AA140" s="136"/>
    </row>
    <row r="141" spans="1:27" s="71" customFormat="1" ht="20.100000000000001" customHeight="1">
      <c r="A141" s="39"/>
      <c r="B141" s="113" t="s">
        <v>822</v>
      </c>
      <c r="C141" s="29"/>
      <c r="D141" s="118"/>
      <c r="E141" s="30"/>
      <c r="F141" s="147"/>
      <c r="G141" s="147"/>
      <c r="H141" s="37"/>
      <c r="I141" s="37"/>
      <c r="J141" s="3"/>
      <c r="K141" s="3"/>
      <c r="L141" s="3"/>
      <c r="M141" s="3"/>
      <c r="N141" s="94"/>
      <c r="O141" s="29"/>
      <c r="P141" s="51"/>
      <c r="Q141" s="7"/>
      <c r="R141" s="69"/>
      <c r="S141" s="149"/>
      <c r="T141" s="149"/>
      <c r="U141" s="134"/>
      <c r="V141" s="134"/>
      <c r="W141" s="134"/>
      <c r="X141" s="134"/>
      <c r="Y141" s="137"/>
      <c r="Z141" s="137"/>
      <c r="AA141" s="137"/>
    </row>
    <row r="142" spans="1:27" s="71" customFormat="1" ht="20.100000000000001" customHeight="1">
      <c r="A142" s="39"/>
      <c r="B142" s="28"/>
      <c r="C142" s="50"/>
      <c r="D142" s="30"/>
      <c r="E142" s="30"/>
      <c r="F142" s="153"/>
      <c r="G142" s="153"/>
      <c r="H142" s="37"/>
      <c r="I142" s="37"/>
      <c r="J142" s="3"/>
      <c r="K142" s="3"/>
      <c r="L142" s="3"/>
      <c r="M142" s="3"/>
      <c r="N142" s="32"/>
      <c r="O142" s="146"/>
      <c r="P142" s="155"/>
      <c r="Q142" s="7"/>
      <c r="R142" s="69"/>
      <c r="S142" s="132"/>
      <c r="T142" s="132"/>
      <c r="U142" s="134"/>
      <c r="V142" s="134"/>
      <c r="W142" s="134"/>
      <c r="X142" s="134"/>
      <c r="Y142" s="137"/>
      <c r="Z142" s="137"/>
      <c r="AA142" s="137"/>
    </row>
    <row r="143" spans="1:27" s="70" customFormat="1" ht="20.100000000000001" customHeight="1">
      <c r="A143" s="38"/>
      <c r="B143" s="114" t="s">
        <v>822</v>
      </c>
      <c r="C143" s="19"/>
      <c r="D143" s="102"/>
      <c r="E143" s="20"/>
      <c r="F143" s="120"/>
      <c r="G143" s="120"/>
      <c r="H143" s="36"/>
      <c r="I143" s="36"/>
      <c r="J143" s="2"/>
      <c r="K143" s="2"/>
      <c r="L143" s="2"/>
      <c r="M143" s="2"/>
      <c r="N143" s="78"/>
      <c r="O143" s="19"/>
      <c r="P143" s="44"/>
      <c r="Q143" s="5"/>
      <c r="R143" s="67"/>
      <c r="S143" s="126"/>
      <c r="T143" s="126"/>
      <c r="U143" s="128"/>
      <c r="V143" s="128"/>
      <c r="W143" s="128"/>
      <c r="X143" s="128"/>
      <c r="Y143" s="136"/>
      <c r="Z143" s="136"/>
      <c r="AA143" s="136"/>
    </row>
    <row r="144" spans="1:27" s="70" customFormat="1" ht="20.100000000000001" customHeight="1">
      <c r="A144" s="38"/>
      <c r="B144" s="24"/>
      <c r="C144" s="49"/>
      <c r="D144" s="20"/>
      <c r="E144" s="20"/>
      <c r="F144" s="139"/>
      <c r="G144" s="139"/>
      <c r="H144" s="36"/>
      <c r="I144" s="36"/>
      <c r="J144" s="2"/>
      <c r="K144" s="2"/>
      <c r="L144" s="2"/>
      <c r="M144" s="2"/>
      <c r="N144" s="22"/>
      <c r="O144" s="19"/>
      <c r="P144" s="26"/>
      <c r="Q144" s="5"/>
      <c r="R144" s="67"/>
      <c r="S144" s="126"/>
      <c r="T144" s="127"/>
      <c r="U144" s="128"/>
      <c r="V144" s="128"/>
      <c r="W144" s="128"/>
      <c r="X144" s="128"/>
      <c r="Y144" s="136"/>
      <c r="Z144" s="136"/>
      <c r="AA144" s="136"/>
    </row>
    <row r="145" spans="1:27" s="71" customFormat="1" ht="20.100000000000001" customHeight="1">
      <c r="A145" s="39"/>
      <c r="B145" s="113" t="s">
        <v>822</v>
      </c>
      <c r="C145" s="29"/>
      <c r="D145" s="118"/>
      <c r="E145" s="30"/>
      <c r="F145" s="121"/>
      <c r="G145" s="121"/>
      <c r="H145" s="37"/>
      <c r="I145" s="37"/>
      <c r="J145" s="3"/>
      <c r="K145" s="3"/>
      <c r="L145" s="3"/>
      <c r="M145" s="3"/>
      <c r="N145" s="94"/>
      <c r="O145" s="29"/>
      <c r="P145" s="51"/>
      <c r="Q145" s="7"/>
      <c r="R145" s="69"/>
      <c r="S145" s="132"/>
      <c r="T145" s="135"/>
      <c r="U145" s="134"/>
      <c r="V145" s="134"/>
      <c r="W145" s="134"/>
      <c r="X145" s="134"/>
      <c r="Y145" s="137"/>
      <c r="Z145" s="137"/>
      <c r="AA145" s="137"/>
    </row>
    <row r="146" spans="1:27" s="71" customFormat="1" ht="20.100000000000001" customHeight="1">
      <c r="A146" s="39"/>
      <c r="B146" s="28"/>
      <c r="C146" s="50"/>
      <c r="D146" s="30"/>
      <c r="E146" s="30"/>
      <c r="F146" s="140"/>
      <c r="G146" s="140"/>
      <c r="H146" s="37"/>
      <c r="I146" s="37"/>
      <c r="J146" s="3"/>
      <c r="K146" s="3"/>
      <c r="L146" s="3"/>
      <c r="M146" s="3"/>
      <c r="N146" s="32"/>
      <c r="O146" s="29"/>
      <c r="P146" s="35"/>
      <c r="Q146" s="7"/>
      <c r="R146" s="69"/>
      <c r="S146" s="132"/>
      <c r="T146" s="135"/>
      <c r="U146" s="134"/>
      <c r="V146" s="134"/>
      <c r="W146" s="134"/>
      <c r="X146" s="134"/>
      <c r="Y146" s="137"/>
      <c r="Z146" s="137"/>
      <c r="AA146" s="137"/>
    </row>
    <row r="147" spans="1:27" s="70" customFormat="1" ht="20.100000000000001" customHeight="1">
      <c r="A147" s="38"/>
      <c r="B147" s="114" t="s">
        <v>822</v>
      </c>
      <c r="C147" s="19"/>
      <c r="D147" s="119"/>
      <c r="E147" s="20"/>
      <c r="F147" s="120"/>
      <c r="G147" s="120"/>
      <c r="H147" s="36"/>
      <c r="I147" s="36"/>
      <c r="J147" s="2"/>
      <c r="K147" s="2"/>
      <c r="L147" s="2"/>
      <c r="M147" s="2"/>
      <c r="N147" s="78"/>
      <c r="O147" s="19"/>
      <c r="P147" s="44"/>
      <c r="Q147" s="5"/>
      <c r="R147" s="67"/>
      <c r="S147" s="126"/>
      <c r="T147" s="127"/>
      <c r="U147" s="128"/>
      <c r="V147" s="128"/>
      <c r="W147" s="128"/>
      <c r="X147" s="128"/>
      <c r="Y147" s="136"/>
      <c r="Z147" s="136"/>
      <c r="AA147" s="136"/>
    </row>
    <row r="148" spans="1:27" s="70" customFormat="1" ht="20.100000000000001" customHeight="1">
      <c r="A148" s="38"/>
      <c r="B148" s="24"/>
      <c r="C148" s="49"/>
      <c r="D148" s="20"/>
      <c r="E148" s="20"/>
      <c r="F148" s="139"/>
      <c r="G148" s="139"/>
      <c r="H148" s="36"/>
      <c r="I148" s="36"/>
      <c r="J148" s="2"/>
      <c r="K148" s="2"/>
      <c r="L148" s="2"/>
      <c r="M148" s="2"/>
      <c r="N148" s="22"/>
      <c r="O148" s="19"/>
      <c r="P148" s="26"/>
      <c r="Q148" s="6"/>
      <c r="R148" s="67"/>
      <c r="S148" s="126"/>
      <c r="T148" s="127"/>
      <c r="U148" s="128"/>
      <c r="V148" s="128"/>
      <c r="W148" s="128"/>
      <c r="X148" s="128"/>
      <c r="Y148" s="136"/>
      <c r="Z148" s="136"/>
      <c r="AA148" s="136"/>
    </row>
    <row r="149" spans="1:27" s="71" customFormat="1" ht="20.100000000000001" customHeight="1">
      <c r="A149" s="39"/>
      <c r="B149" s="113" t="s">
        <v>822</v>
      </c>
      <c r="C149" s="29"/>
      <c r="D149" s="117"/>
      <c r="E149" s="30"/>
      <c r="F149" s="121"/>
      <c r="G149" s="121"/>
      <c r="H149" s="37"/>
      <c r="I149" s="37"/>
      <c r="J149" s="3"/>
      <c r="K149" s="3"/>
      <c r="L149" s="3"/>
      <c r="M149" s="3"/>
      <c r="N149" s="94"/>
      <c r="O149" s="29"/>
      <c r="P149" s="51"/>
      <c r="Q149" s="10"/>
      <c r="R149" s="69"/>
      <c r="S149" s="132"/>
      <c r="T149" s="135"/>
      <c r="U149" s="134"/>
      <c r="V149" s="134"/>
      <c r="W149" s="134"/>
      <c r="X149" s="134"/>
      <c r="Y149" s="137"/>
      <c r="Z149" s="137"/>
      <c r="AA149" s="137"/>
    </row>
    <row r="150" spans="1:27" s="71" customFormat="1" ht="20.100000000000001" customHeight="1">
      <c r="A150" s="39"/>
      <c r="B150" s="28"/>
      <c r="C150" s="50"/>
      <c r="D150" s="37"/>
      <c r="E150" s="30"/>
      <c r="F150" s="140"/>
      <c r="G150" s="140"/>
      <c r="H150" s="37"/>
      <c r="I150" s="37"/>
      <c r="J150" s="3"/>
      <c r="K150" s="3"/>
      <c r="L150" s="3"/>
      <c r="M150" s="3"/>
      <c r="N150" s="32"/>
      <c r="O150" s="29"/>
      <c r="P150" s="35"/>
      <c r="Q150" s="8"/>
      <c r="R150" s="69"/>
      <c r="S150" s="132"/>
      <c r="T150" s="135"/>
      <c r="U150" s="134"/>
      <c r="V150" s="134"/>
      <c r="W150" s="134"/>
      <c r="X150" s="134"/>
      <c r="Y150" s="137"/>
      <c r="Z150" s="137"/>
      <c r="AA150" s="137"/>
    </row>
    <row r="151" spans="1:27" s="70" customFormat="1" ht="20.100000000000001" customHeight="1">
      <c r="A151" s="38"/>
      <c r="B151" s="114" t="s">
        <v>822</v>
      </c>
      <c r="C151" s="19"/>
      <c r="D151" s="102"/>
      <c r="E151" s="20"/>
      <c r="F151" s="120"/>
      <c r="G151" s="120"/>
      <c r="H151" s="36"/>
      <c r="I151" s="36"/>
      <c r="J151" s="2"/>
      <c r="K151" s="2"/>
      <c r="L151" s="2"/>
      <c r="M151" s="2"/>
      <c r="N151" s="78"/>
      <c r="O151" s="19"/>
      <c r="P151" s="44"/>
      <c r="Q151" s="5"/>
      <c r="R151" s="67"/>
      <c r="S151" s="126"/>
      <c r="T151" s="127"/>
      <c r="U151" s="128"/>
      <c r="V151" s="128"/>
      <c r="W151" s="128"/>
      <c r="X151" s="128"/>
      <c r="Y151" s="136"/>
      <c r="Z151" s="136"/>
      <c r="AA151" s="136"/>
    </row>
    <row r="152" spans="1:27" s="70" customFormat="1" ht="20.100000000000001" customHeight="1">
      <c r="A152" s="38"/>
      <c r="B152" s="24"/>
      <c r="C152" s="49"/>
      <c r="D152" s="36"/>
      <c r="E152" s="20"/>
      <c r="F152" s="139"/>
      <c r="G152" s="139"/>
      <c r="H152" s="36"/>
      <c r="I152" s="36"/>
      <c r="J152" s="2"/>
      <c r="K152" s="2"/>
      <c r="L152" s="2"/>
      <c r="M152" s="2"/>
      <c r="N152" s="22"/>
      <c r="O152" s="19"/>
      <c r="P152" s="26"/>
      <c r="Q152" s="6"/>
      <c r="R152" s="67"/>
      <c r="S152" s="126"/>
      <c r="T152" s="127"/>
      <c r="U152" s="128"/>
      <c r="V152" s="128"/>
      <c r="W152" s="128"/>
      <c r="X152" s="128"/>
      <c r="Y152" s="136"/>
      <c r="Z152" s="136"/>
      <c r="AA152" s="136"/>
    </row>
    <row r="153" spans="1:27" s="71" customFormat="1" ht="20.100000000000001" customHeight="1">
      <c r="A153" s="39"/>
      <c r="B153" s="113" t="s">
        <v>822</v>
      </c>
      <c r="C153" s="29"/>
      <c r="D153" s="117"/>
      <c r="E153" s="30"/>
      <c r="F153" s="121"/>
      <c r="G153" s="121"/>
      <c r="H153" s="37"/>
      <c r="I153" s="30"/>
      <c r="J153" s="3"/>
      <c r="K153" s="3"/>
      <c r="L153" s="3"/>
      <c r="M153" s="3"/>
      <c r="N153" s="94"/>
      <c r="O153" s="29"/>
      <c r="P153" s="51"/>
      <c r="Q153" s="7"/>
      <c r="R153" s="69"/>
      <c r="S153" s="132"/>
      <c r="T153" s="135"/>
      <c r="U153" s="134"/>
      <c r="V153" s="134"/>
      <c r="W153" s="134"/>
      <c r="X153" s="134"/>
      <c r="Y153" s="137"/>
      <c r="Z153" s="137"/>
      <c r="AA153" s="137"/>
    </row>
    <row r="154" spans="1:27" s="71" customFormat="1" ht="20.100000000000001" customHeight="1">
      <c r="A154" s="39"/>
      <c r="B154" s="28"/>
      <c r="C154" s="50"/>
      <c r="D154" s="37"/>
      <c r="E154" s="30"/>
      <c r="F154" s="140"/>
      <c r="G154" s="140"/>
      <c r="H154" s="37"/>
      <c r="I154" s="30"/>
      <c r="J154" s="3"/>
      <c r="K154" s="3"/>
      <c r="L154" s="3"/>
      <c r="M154" s="3"/>
      <c r="N154" s="32"/>
      <c r="O154" s="29"/>
      <c r="P154" s="35"/>
      <c r="Q154" s="7"/>
      <c r="R154" s="69"/>
      <c r="S154" s="132"/>
      <c r="T154" s="135"/>
      <c r="U154" s="134"/>
      <c r="V154" s="134"/>
      <c r="W154" s="134"/>
      <c r="X154" s="134"/>
      <c r="Y154" s="137"/>
      <c r="Z154" s="137"/>
      <c r="AA154" s="137"/>
    </row>
    <row r="155" spans="1:27" s="70" customFormat="1" ht="20.100000000000001" customHeight="1">
      <c r="A155" s="38"/>
      <c r="B155" s="114" t="s">
        <v>822</v>
      </c>
      <c r="C155" s="19"/>
      <c r="D155" s="102"/>
      <c r="E155" s="20"/>
      <c r="F155" s="120"/>
      <c r="G155" s="120"/>
      <c r="H155" s="36"/>
      <c r="I155" s="36"/>
      <c r="J155" s="2"/>
      <c r="K155" s="2"/>
      <c r="L155" s="2"/>
      <c r="M155" s="2"/>
      <c r="N155" s="78"/>
      <c r="O155" s="19"/>
      <c r="P155" s="44"/>
      <c r="Q155" s="13"/>
      <c r="R155" s="67"/>
      <c r="S155" s="126"/>
      <c r="T155" s="127"/>
      <c r="U155" s="128"/>
      <c r="V155" s="128"/>
      <c r="W155" s="128"/>
      <c r="X155" s="128"/>
      <c r="Y155" s="136"/>
      <c r="Z155" s="136"/>
      <c r="AA155" s="136"/>
    </row>
    <row r="156" spans="1:27" s="70" customFormat="1" ht="20.100000000000001" customHeight="1">
      <c r="A156" s="38"/>
      <c r="B156" s="24"/>
      <c r="C156" s="49"/>
      <c r="D156" s="36"/>
      <c r="E156" s="20"/>
      <c r="F156" s="139"/>
      <c r="G156" s="139"/>
      <c r="H156" s="36"/>
      <c r="I156" s="36"/>
      <c r="J156" s="2"/>
      <c r="K156" s="2"/>
      <c r="L156" s="2"/>
      <c r="M156" s="2"/>
      <c r="N156" s="22"/>
      <c r="O156" s="19"/>
      <c r="P156" s="26"/>
      <c r="Q156" s="5"/>
      <c r="R156" s="67"/>
      <c r="S156" s="126"/>
      <c r="T156" s="127"/>
      <c r="U156" s="128"/>
      <c r="V156" s="128"/>
      <c r="W156" s="128"/>
      <c r="X156" s="128"/>
      <c r="Y156" s="136"/>
      <c r="Z156" s="136"/>
      <c r="AA156" s="136"/>
    </row>
    <row r="157" spans="1:27" s="71" customFormat="1" ht="20.100000000000001" customHeight="1">
      <c r="A157" s="39"/>
      <c r="B157" s="113" t="s">
        <v>822</v>
      </c>
      <c r="C157" s="29"/>
      <c r="D157" s="118"/>
      <c r="E157" s="30"/>
      <c r="F157" s="121"/>
      <c r="G157" s="121"/>
      <c r="H157" s="37"/>
      <c r="I157" s="37"/>
      <c r="J157" s="3"/>
      <c r="K157" s="3"/>
      <c r="L157" s="3"/>
      <c r="M157" s="3"/>
      <c r="N157" s="94"/>
      <c r="O157" s="29"/>
      <c r="P157" s="51"/>
      <c r="Q157" s="12"/>
      <c r="R157" s="69"/>
      <c r="S157" s="132"/>
      <c r="T157" s="135"/>
      <c r="U157" s="134"/>
      <c r="V157" s="134"/>
      <c r="W157" s="134"/>
      <c r="X157" s="134"/>
      <c r="Y157" s="137"/>
      <c r="Z157" s="137"/>
      <c r="AA157" s="137"/>
    </row>
    <row r="158" spans="1:27" s="71" customFormat="1" ht="20.100000000000001" customHeight="1">
      <c r="A158" s="39"/>
      <c r="B158" s="28"/>
      <c r="C158" s="50"/>
      <c r="D158" s="30"/>
      <c r="E158" s="30"/>
      <c r="F158" s="140"/>
      <c r="G158" s="140"/>
      <c r="H158" s="37"/>
      <c r="I158" s="37"/>
      <c r="J158" s="3"/>
      <c r="K158" s="3"/>
      <c r="L158" s="3"/>
      <c r="M158" s="3"/>
      <c r="N158" s="32"/>
      <c r="O158" s="29"/>
      <c r="P158" s="35"/>
      <c r="Q158" s="8"/>
      <c r="R158" s="69"/>
      <c r="S158" s="132"/>
      <c r="T158" s="135"/>
      <c r="U158" s="134"/>
      <c r="V158" s="134"/>
      <c r="W158" s="134"/>
      <c r="X158" s="134"/>
      <c r="Y158" s="137"/>
      <c r="Z158" s="137"/>
      <c r="AA158" s="137"/>
    </row>
    <row r="159" spans="1:27" s="70" customFormat="1" ht="20.100000000000001" customHeight="1">
      <c r="A159" s="38"/>
      <c r="B159" s="114" t="s">
        <v>822</v>
      </c>
      <c r="C159" s="26"/>
      <c r="D159" s="101"/>
      <c r="E159" s="20"/>
      <c r="F159" s="120"/>
      <c r="G159" s="120"/>
      <c r="H159" s="36"/>
      <c r="I159" s="20"/>
      <c r="J159" s="2"/>
      <c r="K159" s="2"/>
      <c r="L159" s="2"/>
      <c r="M159" s="2"/>
      <c r="N159" s="78"/>
      <c r="O159" s="19"/>
      <c r="P159" s="44"/>
      <c r="Q159" s="5"/>
      <c r="R159" s="67"/>
      <c r="S159" s="126"/>
      <c r="T159" s="127"/>
      <c r="U159" s="128"/>
      <c r="V159" s="128"/>
      <c r="W159" s="128"/>
      <c r="X159" s="128"/>
      <c r="Y159" s="136"/>
      <c r="Z159" s="136"/>
      <c r="AA159" s="136"/>
    </row>
    <row r="160" spans="1:27" s="70" customFormat="1" ht="20.100000000000001" customHeight="1">
      <c r="A160" s="38"/>
      <c r="B160" s="24"/>
      <c r="C160" s="49"/>
      <c r="D160" s="20"/>
      <c r="E160" s="20"/>
      <c r="F160" s="139"/>
      <c r="G160" s="139"/>
      <c r="H160" s="36"/>
      <c r="I160" s="36"/>
      <c r="J160" s="2"/>
      <c r="K160" s="2"/>
      <c r="L160" s="2"/>
      <c r="M160" s="2"/>
      <c r="N160" s="22"/>
      <c r="O160" s="19"/>
      <c r="P160" s="26"/>
      <c r="Q160" s="5"/>
      <c r="R160" s="67"/>
      <c r="S160" s="126"/>
      <c r="T160" s="127"/>
      <c r="U160" s="128"/>
      <c r="V160" s="128"/>
      <c r="W160" s="128"/>
      <c r="X160" s="128"/>
      <c r="Y160" s="136"/>
      <c r="Z160" s="136"/>
      <c r="AA160" s="136"/>
    </row>
    <row r="161" spans="1:27" s="71" customFormat="1" ht="20.100000000000001" customHeight="1">
      <c r="A161" s="39"/>
      <c r="B161" s="113" t="s">
        <v>822</v>
      </c>
      <c r="C161" s="29"/>
      <c r="D161" s="79"/>
      <c r="E161" s="30"/>
      <c r="F161" s="121"/>
      <c r="G161" s="121"/>
      <c r="H161" s="37"/>
      <c r="I161" s="37"/>
      <c r="J161" s="3"/>
      <c r="K161" s="3"/>
      <c r="L161" s="3"/>
      <c r="M161" s="3"/>
      <c r="N161" s="94"/>
      <c r="O161" s="29"/>
      <c r="P161" s="51"/>
      <c r="Q161" s="10"/>
      <c r="R161" s="69"/>
      <c r="S161" s="132"/>
      <c r="T161" s="135"/>
      <c r="U161" s="134"/>
      <c r="V161" s="134"/>
      <c r="W161" s="134"/>
      <c r="X161" s="134"/>
      <c r="Y161" s="137"/>
      <c r="Z161" s="137"/>
      <c r="AA161" s="137"/>
    </row>
    <row r="162" spans="1:27" s="71" customFormat="1" ht="20.100000000000001" customHeight="1">
      <c r="A162" s="39"/>
      <c r="B162" s="28"/>
      <c r="C162" s="50"/>
      <c r="D162" s="30"/>
      <c r="E162" s="30"/>
      <c r="F162" s="140"/>
      <c r="G162" s="140"/>
      <c r="H162" s="37"/>
      <c r="I162" s="37"/>
      <c r="J162" s="3"/>
      <c r="K162" s="3"/>
      <c r="L162" s="3"/>
      <c r="M162" s="3"/>
      <c r="N162" s="32"/>
      <c r="O162" s="29"/>
      <c r="P162" s="35"/>
      <c r="Q162" s="8"/>
      <c r="R162" s="69"/>
      <c r="S162" s="132"/>
      <c r="T162" s="135"/>
      <c r="U162" s="134"/>
      <c r="V162" s="134"/>
      <c r="W162" s="134"/>
      <c r="X162" s="134"/>
      <c r="Y162" s="137"/>
      <c r="Z162" s="137"/>
      <c r="AA162" s="137"/>
    </row>
    <row r="163" spans="1:27" s="70" customFormat="1" ht="20.100000000000001" customHeight="1">
      <c r="A163" s="38"/>
      <c r="B163" s="114" t="s">
        <v>822</v>
      </c>
      <c r="C163" s="19"/>
      <c r="D163" s="101"/>
      <c r="E163" s="20"/>
      <c r="F163" s="120"/>
      <c r="G163" s="120"/>
      <c r="H163" s="20"/>
      <c r="I163" s="36"/>
      <c r="J163" s="2"/>
      <c r="K163" s="2"/>
      <c r="L163" s="2"/>
      <c r="M163" s="2"/>
      <c r="N163" s="78"/>
      <c r="O163" s="19"/>
      <c r="P163" s="44"/>
      <c r="Q163" s="5"/>
      <c r="R163" s="67"/>
      <c r="S163" s="126"/>
      <c r="T163" s="127"/>
      <c r="U163" s="128"/>
      <c r="V163" s="128"/>
      <c r="W163" s="128"/>
      <c r="X163" s="128"/>
      <c r="Y163" s="136"/>
      <c r="Z163" s="136"/>
      <c r="AA163" s="136"/>
    </row>
    <row r="164" spans="1:27" s="70" customFormat="1" ht="20.100000000000001" customHeight="1">
      <c r="A164" s="38"/>
      <c r="B164" s="24"/>
      <c r="C164" s="49"/>
      <c r="D164" s="20"/>
      <c r="E164" s="20"/>
      <c r="F164" s="139"/>
      <c r="G164" s="139"/>
      <c r="H164" s="20"/>
      <c r="I164" s="36"/>
      <c r="J164" s="2"/>
      <c r="K164" s="2"/>
      <c r="L164" s="2"/>
      <c r="M164" s="2"/>
      <c r="N164" s="22"/>
      <c r="O164" s="19"/>
      <c r="P164" s="26"/>
      <c r="Q164" s="6"/>
      <c r="R164" s="67"/>
      <c r="S164" s="126"/>
      <c r="T164" s="127"/>
      <c r="U164" s="128"/>
      <c r="V164" s="128"/>
      <c r="W164" s="128"/>
      <c r="X164" s="128"/>
      <c r="Y164" s="136"/>
      <c r="Z164" s="136"/>
      <c r="AA164" s="136"/>
    </row>
    <row r="165" spans="1:27" s="71" customFormat="1" ht="20.100000000000001" customHeight="1">
      <c r="A165" s="39"/>
      <c r="B165" s="113" t="s">
        <v>822</v>
      </c>
      <c r="C165" s="29"/>
      <c r="D165" s="118"/>
      <c r="E165" s="30"/>
      <c r="F165" s="121"/>
      <c r="G165" s="121"/>
      <c r="H165" s="37"/>
      <c r="I165" s="37"/>
      <c r="J165" s="3"/>
      <c r="K165" s="3"/>
      <c r="L165" s="3"/>
      <c r="M165" s="3"/>
      <c r="N165" s="94"/>
      <c r="O165" s="29"/>
      <c r="P165" s="51"/>
      <c r="Q165" s="10"/>
      <c r="R165" s="69"/>
      <c r="S165" s="132"/>
      <c r="T165" s="135"/>
      <c r="U165" s="134"/>
      <c r="V165" s="134"/>
      <c r="W165" s="134"/>
      <c r="X165" s="134"/>
      <c r="Y165" s="137"/>
      <c r="Z165" s="137"/>
      <c r="AA165" s="137"/>
    </row>
    <row r="166" spans="1:27" s="71" customFormat="1" ht="20.100000000000001" customHeight="1">
      <c r="A166" s="39"/>
      <c r="B166" s="28"/>
      <c r="C166" s="50"/>
      <c r="D166" s="30"/>
      <c r="E166" s="30"/>
      <c r="F166" s="140"/>
      <c r="G166" s="140"/>
      <c r="H166" s="37"/>
      <c r="I166" s="37"/>
      <c r="J166" s="3"/>
      <c r="K166" s="3"/>
      <c r="L166" s="3"/>
      <c r="M166" s="3"/>
      <c r="N166" s="32"/>
      <c r="O166" s="29"/>
      <c r="P166" s="35"/>
      <c r="Q166" s="8"/>
      <c r="R166" s="69"/>
      <c r="S166" s="132"/>
      <c r="T166" s="135"/>
      <c r="U166" s="134"/>
      <c r="V166" s="134"/>
      <c r="W166" s="134"/>
      <c r="X166" s="134"/>
      <c r="Y166" s="137"/>
      <c r="Z166" s="137"/>
      <c r="AA166" s="137"/>
    </row>
    <row r="167" spans="1:27" s="70" customFormat="1" ht="20.100000000000001" customHeight="1">
      <c r="A167" s="38"/>
      <c r="B167" s="114" t="s">
        <v>822</v>
      </c>
      <c r="C167" s="19"/>
      <c r="D167" s="119"/>
      <c r="E167" s="20"/>
      <c r="F167" s="120"/>
      <c r="G167" s="120"/>
      <c r="H167" s="36"/>
      <c r="I167" s="36"/>
      <c r="J167" s="2"/>
      <c r="K167" s="2"/>
      <c r="L167" s="2"/>
      <c r="M167" s="2"/>
      <c r="N167" s="78"/>
      <c r="O167" s="19"/>
      <c r="P167" s="44"/>
      <c r="Q167" s="5"/>
      <c r="R167" s="67"/>
      <c r="S167" s="126"/>
      <c r="T167" s="127"/>
      <c r="U167" s="128"/>
      <c r="V167" s="128"/>
      <c r="W167" s="128"/>
      <c r="X167" s="128"/>
      <c r="Y167" s="136"/>
      <c r="Z167" s="136"/>
      <c r="AA167" s="136"/>
    </row>
    <row r="168" spans="1:27" s="70" customFormat="1" ht="20.100000000000001" customHeight="1">
      <c r="A168" s="38"/>
      <c r="B168" s="24"/>
      <c r="C168" s="49"/>
      <c r="D168" s="20"/>
      <c r="E168" s="20"/>
      <c r="F168" s="139"/>
      <c r="G168" s="139"/>
      <c r="H168" s="36"/>
      <c r="I168" s="36"/>
      <c r="J168" s="2"/>
      <c r="K168" s="2"/>
      <c r="L168" s="2"/>
      <c r="M168" s="2"/>
      <c r="N168" s="22"/>
      <c r="O168" s="19"/>
      <c r="P168" s="26"/>
      <c r="Q168" s="5"/>
      <c r="R168" s="67"/>
      <c r="S168" s="126"/>
      <c r="T168" s="127"/>
      <c r="U168" s="128"/>
      <c r="V168" s="128"/>
      <c r="W168" s="128"/>
      <c r="X168" s="128"/>
      <c r="Y168" s="136"/>
      <c r="Z168" s="136"/>
      <c r="AA168" s="136"/>
    </row>
    <row r="169" spans="1:27" s="71" customFormat="1" ht="20.100000000000001" customHeight="1">
      <c r="A169" s="39"/>
      <c r="B169" s="113" t="s">
        <v>822</v>
      </c>
      <c r="C169" s="29"/>
      <c r="D169" s="118"/>
      <c r="E169" s="30"/>
      <c r="F169" s="121"/>
      <c r="G169" s="121"/>
      <c r="H169" s="37"/>
      <c r="I169" s="30"/>
      <c r="J169" s="3"/>
      <c r="K169" s="3"/>
      <c r="L169" s="3"/>
      <c r="M169" s="3"/>
      <c r="N169" s="94"/>
      <c r="O169" s="29"/>
      <c r="P169" s="51"/>
      <c r="Q169" s="7"/>
      <c r="R169" s="69"/>
      <c r="S169" s="132"/>
      <c r="T169" s="135"/>
      <c r="U169" s="134"/>
      <c r="V169" s="134"/>
      <c r="W169" s="134"/>
      <c r="X169" s="134"/>
      <c r="Y169" s="137"/>
      <c r="Z169" s="137"/>
      <c r="AA169" s="137"/>
    </row>
    <row r="170" spans="1:27" s="71" customFormat="1" ht="20.100000000000001" customHeight="1">
      <c r="A170" s="39"/>
      <c r="B170" s="28"/>
      <c r="C170" s="50"/>
      <c r="D170" s="30"/>
      <c r="E170" s="30"/>
      <c r="F170" s="140"/>
      <c r="G170" s="140"/>
      <c r="H170" s="37"/>
      <c r="I170" s="30"/>
      <c r="J170" s="3"/>
      <c r="K170" s="3"/>
      <c r="L170" s="3"/>
      <c r="M170" s="3"/>
      <c r="N170" s="32"/>
      <c r="O170" s="29"/>
      <c r="P170" s="35"/>
      <c r="Q170" s="8"/>
      <c r="R170" s="69"/>
      <c r="S170" s="132"/>
      <c r="T170" s="135"/>
      <c r="U170" s="134"/>
      <c r="V170" s="134"/>
      <c r="W170" s="134"/>
      <c r="X170" s="134"/>
      <c r="Y170" s="137"/>
      <c r="Z170" s="137"/>
      <c r="AA170" s="137"/>
    </row>
    <row r="171" spans="1:27" s="70" customFormat="1" ht="20.100000000000001" customHeight="1">
      <c r="A171" s="38"/>
      <c r="B171" s="114" t="s">
        <v>822</v>
      </c>
      <c r="C171" s="19"/>
      <c r="D171" s="101"/>
      <c r="E171" s="20"/>
      <c r="F171" s="120"/>
      <c r="G171" s="120"/>
      <c r="H171" s="36"/>
      <c r="I171" s="20"/>
      <c r="J171" s="2"/>
      <c r="K171" s="2"/>
      <c r="L171" s="2"/>
      <c r="M171" s="2"/>
      <c r="N171" s="78"/>
      <c r="O171" s="19"/>
      <c r="P171" s="44"/>
      <c r="Q171" s="5"/>
      <c r="R171" s="67"/>
      <c r="S171" s="126"/>
      <c r="T171" s="127"/>
      <c r="U171" s="128"/>
      <c r="V171" s="128"/>
      <c r="W171" s="128"/>
      <c r="X171" s="128"/>
      <c r="Y171" s="136"/>
      <c r="Z171" s="136"/>
      <c r="AA171" s="136"/>
    </row>
    <row r="172" spans="1:27" s="70" customFormat="1" ht="20.100000000000001" customHeight="1">
      <c r="A172" s="38"/>
      <c r="B172" s="24"/>
      <c r="C172" s="49"/>
      <c r="D172" s="20"/>
      <c r="E172" s="20"/>
      <c r="F172" s="139"/>
      <c r="G172" s="139"/>
      <c r="H172" s="36"/>
      <c r="I172" s="20"/>
      <c r="J172" s="2"/>
      <c r="K172" s="2"/>
      <c r="L172" s="2"/>
      <c r="M172" s="2"/>
      <c r="N172" s="22"/>
      <c r="O172" s="19"/>
      <c r="P172" s="26"/>
      <c r="Q172" s="5"/>
      <c r="R172" s="67"/>
      <c r="S172" s="126"/>
      <c r="T172" s="127"/>
      <c r="U172" s="128"/>
      <c r="V172" s="128"/>
      <c r="W172" s="128"/>
      <c r="X172" s="128"/>
      <c r="Y172" s="136"/>
      <c r="Z172" s="136"/>
      <c r="AA172" s="136"/>
    </row>
    <row r="173" spans="1:27" s="71" customFormat="1" ht="20.100000000000001" customHeight="1">
      <c r="A173" s="39"/>
      <c r="B173" s="113" t="s">
        <v>822</v>
      </c>
      <c r="C173" s="29"/>
      <c r="D173" s="118"/>
      <c r="E173" s="30"/>
      <c r="F173" s="121"/>
      <c r="G173" s="121"/>
      <c r="H173" s="37"/>
      <c r="I173" s="37"/>
      <c r="J173" s="3"/>
      <c r="K173" s="3"/>
      <c r="L173" s="3"/>
      <c r="M173" s="3"/>
      <c r="N173" s="94"/>
      <c r="O173" s="29"/>
      <c r="P173" s="51"/>
      <c r="Q173" s="7"/>
      <c r="R173" s="69"/>
      <c r="S173" s="132"/>
      <c r="T173" s="135"/>
      <c r="U173" s="134"/>
      <c r="V173" s="134"/>
      <c r="W173" s="134"/>
      <c r="X173" s="134"/>
      <c r="Y173" s="137"/>
      <c r="Z173" s="137"/>
      <c r="AA173" s="137"/>
    </row>
    <row r="174" spans="1:27" s="71" customFormat="1" ht="20.100000000000001" customHeight="1">
      <c r="A174" s="39"/>
      <c r="B174" s="28"/>
      <c r="C174" s="50"/>
      <c r="D174" s="30"/>
      <c r="E174" s="30"/>
      <c r="F174" s="140"/>
      <c r="G174" s="140"/>
      <c r="H174" s="37"/>
      <c r="I174" s="37"/>
      <c r="J174" s="3"/>
      <c r="K174" s="3"/>
      <c r="L174" s="3"/>
      <c r="M174" s="3"/>
      <c r="N174" s="32"/>
      <c r="O174" s="29"/>
      <c r="P174" s="35"/>
      <c r="Q174" s="8"/>
      <c r="R174" s="69"/>
      <c r="S174" s="132"/>
      <c r="T174" s="135"/>
      <c r="U174" s="134"/>
      <c r="V174" s="134"/>
      <c r="W174" s="134"/>
      <c r="X174" s="134"/>
      <c r="Y174" s="137"/>
      <c r="Z174" s="137"/>
      <c r="AA174" s="137"/>
    </row>
    <row r="175" spans="1:27" s="70" customFormat="1" ht="20.100000000000001" customHeight="1">
      <c r="A175" s="38"/>
      <c r="B175" s="114" t="s">
        <v>822</v>
      </c>
      <c r="C175" s="19"/>
      <c r="D175" s="119"/>
      <c r="E175" s="20"/>
      <c r="F175" s="120"/>
      <c r="G175" s="120"/>
      <c r="H175" s="36"/>
      <c r="I175" s="36"/>
      <c r="J175" s="2"/>
      <c r="K175" s="2"/>
      <c r="L175" s="2"/>
      <c r="M175" s="2"/>
      <c r="N175" s="78"/>
      <c r="O175" s="19"/>
      <c r="P175" s="44"/>
      <c r="Q175" s="5"/>
      <c r="R175" s="67"/>
      <c r="S175" s="126"/>
      <c r="T175" s="127"/>
      <c r="U175" s="128"/>
      <c r="V175" s="128"/>
      <c r="W175" s="128"/>
      <c r="X175" s="128"/>
      <c r="Y175" s="136"/>
      <c r="Z175" s="136"/>
      <c r="AA175" s="136"/>
    </row>
    <row r="176" spans="1:27" s="70" customFormat="1" ht="20.100000000000001" customHeight="1">
      <c r="A176" s="38"/>
      <c r="B176" s="24"/>
      <c r="C176" s="49"/>
      <c r="D176" s="20"/>
      <c r="E176" s="20"/>
      <c r="F176" s="139"/>
      <c r="G176" s="139"/>
      <c r="H176" s="36"/>
      <c r="I176" s="36"/>
      <c r="J176" s="2"/>
      <c r="K176" s="2"/>
      <c r="L176" s="2"/>
      <c r="M176" s="2"/>
      <c r="N176" s="22"/>
      <c r="O176" s="19"/>
      <c r="P176" s="26"/>
      <c r="Q176" s="5"/>
      <c r="R176" s="67"/>
      <c r="S176" s="126"/>
      <c r="T176" s="127"/>
      <c r="U176" s="128"/>
      <c r="V176" s="128"/>
      <c r="W176" s="128"/>
      <c r="X176" s="128"/>
      <c r="Y176" s="136"/>
      <c r="Z176" s="136"/>
      <c r="AA176" s="136"/>
    </row>
    <row r="177" spans="1:27" s="71" customFormat="1" ht="20.100000000000001" customHeight="1">
      <c r="A177" s="39"/>
      <c r="B177" s="113" t="s">
        <v>822</v>
      </c>
      <c r="C177" s="29"/>
      <c r="D177" s="117"/>
      <c r="E177" s="30"/>
      <c r="F177" s="121"/>
      <c r="G177" s="121"/>
      <c r="H177" s="37"/>
      <c r="I177" s="37"/>
      <c r="J177" s="3"/>
      <c r="K177" s="3"/>
      <c r="L177" s="3"/>
      <c r="M177" s="3"/>
      <c r="N177" s="94"/>
      <c r="O177" s="29"/>
      <c r="P177" s="51"/>
      <c r="Q177" s="7"/>
      <c r="R177" s="69"/>
      <c r="S177" s="132"/>
      <c r="T177" s="135"/>
      <c r="U177" s="134"/>
      <c r="V177" s="134"/>
      <c r="W177" s="134"/>
      <c r="X177" s="134"/>
      <c r="Y177" s="137"/>
      <c r="Z177" s="137"/>
      <c r="AA177" s="137"/>
    </row>
    <row r="178" spans="1:27" s="71" customFormat="1" ht="20.100000000000001" customHeight="1">
      <c r="A178" s="39"/>
      <c r="B178" s="28"/>
      <c r="C178" s="50"/>
      <c r="D178" s="37"/>
      <c r="E178" s="30"/>
      <c r="F178" s="140"/>
      <c r="G178" s="140"/>
      <c r="H178" s="37"/>
      <c r="I178" s="37"/>
      <c r="J178" s="3"/>
      <c r="K178" s="3"/>
      <c r="L178" s="3"/>
      <c r="M178" s="3"/>
      <c r="N178" s="32"/>
      <c r="O178" s="29"/>
      <c r="P178" s="35"/>
      <c r="Q178" s="8"/>
      <c r="R178" s="69"/>
      <c r="S178" s="132"/>
      <c r="T178" s="135"/>
      <c r="U178" s="134"/>
      <c r="V178" s="134"/>
      <c r="W178" s="134"/>
      <c r="X178" s="134"/>
      <c r="Y178" s="137"/>
      <c r="Z178" s="137"/>
      <c r="AA178" s="137"/>
    </row>
    <row r="179" spans="1:27" s="70" customFormat="1" ht="20.100000000000001" customHeight="1">
      <c r="A179" s="38"/>
      <c r="B179" s="114" t="s">
        <v>822</v>
      </c>
      <c r="C179" s="19"/>
      <c r="D179" s="101"/>
      <c r="E179" s="20"/>
      <c r="F179" s="120"/>
      <c r="G179" s="120"/>
      <c r="H179" s="36"/>
      <c r="I179" s="36"/>
      <c r="J179" s="2"/>
      <c r="K179" s="2"/>
      <c r="L179" s="2"/>
      <c r="M179" s="2"/>
      <c r="N179" s="78"/>
      <c r="O179" s="19"/>
      <c r="P179" s="44"/>
      <c r="Q179" s="5"/>
      <c r="R179" s="67"/>
      <c r="S179" s="126"/>
      <c r="T179" s="144"/>
      <c r="U179" s="128"/>
      <c r="V179" s="128"/>
      <c r="W179" s="128"/>
      <c r="X179" s="128"/>
      <c r="Y179" s="136"/>
      <c r="Z179" s="136"/>
      <c r="AA179" s="136"/>
    </row>
    <row r="180" spans="1:27" s="70" customFormat="1" ht="20.100000000000001" customHeight="1">
      <c r="A180" s="38"/>
      <c r="B180" s="24"/>
      <c r="C180" s="49"/>
      <c r="D180" s="20"/>
      <c r="E180" s="20"/>
      <c r="F180" s="139"/>
      <c r="G180" s="142"/>
      <c r="H180" s="36"/>
      <c r="I180" s="36"/>
      <c r="J180" s="2"/>
      <c r="K180" s="2"/>
      <c r="L180" s="2"/>
      <c r="M180" s="2"/>
      <c r="N180" s="22"/>
      <c r="O180" s="19"/>
      <c r="P180" s="26"/>
      <c r="Q180" s="5"/>
      <c r="R180" s="67"/>
      <c r="S180" s="126"/>
      <c r="T180" s="144"/>
      <c r="U180" s="128"/>
      <c r="V180" s="128"/>
      <c r="W180" s="128"/>
      <c r="X180" s="128"/>
      <c r="Y180" s="136"/>
      <c r="Z180" s="136"/>
      <c r="AA180" s="136"/>
    </row>
    <row r="181" spans="1:27" s="71" customFormat="1" ht="20.100000000000001" customHeight="1">
      <c r="A181" s="39"/>
      <c r="B181" s="113" t="s">
        <v>822</v>
      </c>
      <c r="C181" s="29"/>
      <c r="D181" s="79"/>
      <c r="E181" s="30"/>
      <c r="F181" s="121"/>
      <c r="G181" s="121"/>
      <c r="H181" s="37"/>
      <c r="I181" s="30"/>
      <c r="J181" s="3"/>
      <c r="K181" s="3"/>
      <c r="L181" s="3"/>
      <c r="M181" s="3"/>
      <c r="N181" s="94"/>
      <c r="O181" s="29"/>
      <c r="P181" s="181"/>
      <c r="Q181" s="7"/>
      <c r="R181" s="69"/>
      <c r="S181" s="132"/>
      <c r="T181" s="143"/>
      <c r="U181" s="134"/>
      <c r="V181" s="134"/>
      <c r="W181" s="134"/>
      <c r="X181" s="134"/>
      <c r="Y181" s="137"/>
      <c r="Z181" s="137"/>
      <c r="AA181" s="137"/>
    </row>
    <row r="182" spans="1:27" s="71" customFormat="1" ht="20.100000000000001" customHeight="1">
      <c r="A182" s="39"/>
      <c r="B182" s="28"/>
      <c r="C182" s="50"/>
      <c r="D182" s="30"/>
      <c r="E182" s="30"/>
      <c r="F182" s="140"/>
      <c r="G182" s="141"/>
      <c r="H182" s="37"/>
      <c r="I182" s="30"/>
      <c r="J182" s="3"/>
      <c r="K182" s="3"/>
      <c r="L182" s="3"/>
      <c r="M182" s="3"/>
      <c r="N182" s="32"/>
      <c r="O182" s="29"/>
      <c r="P182" s="35"/>
      <c r="Q182" s="7"/>
      <c r="R182" s="69"/>
      <c r="S182" s="132"/>
      <c r="T182" s="143"/>
      <c r="U182" s="134"/>
      <c r="V182" s="134"/>
      <c r="W182" s="134"/>
      <c r="X182" s="134"/>
      <c r="Y182" s="137"/>
      <c r="Z182" s="137"/>
      <c r="AA182" s="137"/>
    </row>
    <row r="183" spans="1:27" s="70" customFormat="1" ht="20.100000000000001" customHeight="1">
      <c r="A183" s="38"/>
      <c r="B183" s="114" t="s">
        <v>822</v>
      </c>
      <c r="C183" s="19"/>
      <c r="D183" s="102"/>
      <c r="E183" s="20"/>
      <c r="F183" s="120"/>
      <c r="G183" s="120"/>
      <c r="H183" s="36"/>
      <c r="I183" s="36"/>
      <c r="J183" s="2"/>
      <c r="K183" s="2"/>
      <c r="L183" s="2"/>
      <c r="M183" s="2"/>
      <c r="N183" s="78"/>
      <c r="O183" s="19"/>
      <c r="P183" s="44"/>
      <c r="Q183" s="5"/>
      <c r="R183" s="67"/>
      <c r="S183" s="126"/>
      <c r="T183" s="126"/>
      <c r="U183" s="128"/>
      <c r="V183" s="128"/>
      <c r="W183" s="128"/>
      <c r="X183" s="128"/>
      <c r="Y183" s="136"/>
      <c r="Z183" s="136"/>
      <c r="AA183" s="136"/>
    </row>
    <row r="184" spans="1:27" s="70" customFormat="1" ht="20.100000000000001" customHeight="1">
      <c r="A184" s="38"/>
      <c r="B184" s="24"/>
      <c r="C184" s="49"/>
      <c r="D184" s="36"/>
      <c r="E184" s="20"/>
      <c r="F184" s="139"/>
      <c r="G184" s="139"/>
      <c r="H184" s="36"/>
      <c r="I184" s="36"/>
      <c r="J184" s="2"/>
      <c r="K184" s="2"/>
      <c r="L184" s="2"/>
      <c r="M184" s="2"/>
      <c r="N184" s="22"/>
      <c r="O184" s="19"/>
      <c r="P184" s="26"/>
      <c r="Q184" s="5"/>
      <c r="R184" s="67"/>
      <c r="S184" s="126"/>
      <c r="T184" s="126"/>
      <c r="U184" s="128"/>
      <c r="V184" s="128"/>
      <c r="W184" s="128"/>
      <c r="X184" s="128"/>
      <c r="Y184" s="136"/>
      <c r="Z184" s="136"/>
      <c r="AA184" s="136"/>
    </row>
    <row r="185" spans="1:27" s="71" customFormat="1" ht="20.100000000000001" customHeight="1">
      <c r="A185" s="39"/>
      <c r="B185" s="113" t="s">
        <v>822</v>
      </c>
      <c r="C185" s="29"/>
      <c r="D185" s="117"/>
      <c r="E185" s="30"/>
      <c r="F185" s="147"/>
      <c r="G185" s="147"/>
      <c r="H185" s="30"/>
      <c r="I185" s="37"/>
      <c r="J185" s="3"/>
      <c r="K185" s="3"/>
      <c r="L185" s="3"/>
      <c r="M185" s="3"/>
      <c r="N185" s="94"/>
      <c r="O185" s="29"/>
      <c r="P185" s="51"/>
      <c r="Q185" s="10"/>
      <c r="R185" s="69"/>
      <c r="S185" s="149"/>
      <c r="T185" s="149"/>
      <c r="U185" s="134"/>
      <c r="V185" s="134"/>
      <c r="W185" s="134"/>
      <c r="X185" s="134"/>
      <c r="Y185" s="137"/>
      <c r="Z185" s="137"/>
      <c r="AA185" s="137"/>
    </row>
    <row r="186" spans="1:27" s="71" customFormat="1" ht="20.100000000000001" customHeight="1">
      <c r="A186" s="39"/>
      <c r="B186" s="28"/>
      <c r="C186" s="50"/>
      <c r="D186" s="37"/>
      <c r="E186" s="30"/>
      <c r="F186" s="153"/>
      <c r="G186" s="153"/>
      <c r="H186" s="30"/>
      <c r="I186" s="37"/>
      <c r="J186" s="3"/>
      <c r="K186" s="3"/>
      <c r="L186" s="3"/>
      <c r="M186" s="3"/>
      <c r="N186" s="32"/>
      <c r="O186" s="146"/>
      <c r="P186" s="155"/>
      <c r="Q186" s="158"/>
      <c r="R186" s="69"/>
      <c r="S186" s="132"/>
      <c r="T186" s="132"/>
      <c r="U186" s="134"/>
      <c r="V186" s="134"/>
      <c r="W186" s="134"/>
      <c r="X186" s="134"/>
      <c r="Y186" s="137"/>
      <c r="Z186" s="137"/>
      <c r="AA186" s="137"/>
    </row>
    <row r="187" spans="1:27" s="70" customFormat="1" ht="20.100000000000001" customHeight="1">
      <c r="A187" s="38"/>
      <c r="B187" s="114" t="s">
        <v>822</v>
      </c>
      <c r="C187" s="19"/>
      <c r="D187" s="101"/>
      <c r="E187" s="20"/>
      <c r="F187" s="120"/>
      <c r="G187" s="120"/>
      <c r="H187" s="36"/>
      <c r="I187" s="20"/>
      <c r="J187" s="2"/>
      <c r="K187" s="2"/>
      <c r="L187" s="2"/>
      <c r="M187" s="2"/>
      <c r="N187" s="78"/>
      <c r="O187" s="19"/>
      <c r="P187" s="44"/>
      <c r="Q187" s="5"/>
      <c r="R187" s="67"/>
      <c r="S187" s="126"/>
      <c r="T187" s="126"/>
      <c r="U187" s="128"/>
      <c r="V187" s="128"/>
      <c r="W187" s="128"/>
      <c r="X187" s="128"/>
      <c r="Y187" s="136"/>
      <c r="Z187" s="136"/>
      <c r="AA187" s="136"/>
    </row>
    <row r="188" spans="1:27" s="70" customFormat="1" ht="20.100000000000001" customHeight="1">
      <c r="A188" s="38"/>
      <c r="B188" s="24"/>
      <c r="C188" s="49"/>
      <c r="D188" s="36"/>
      <c r="E188" s="20"/>
      <c r="F188" s="139"/>
      <c r="G188" s="139"/>
      <c r="H188" s="36"/>
      <c r="I188" s="36"/>
      <c r="J188" s="2"/>
      <c r="K188" s="2"/>
      <c r="L188" s="2"/>
      <c r="M188" s="2"/>
      <c r="N188" s="22"/>
      <c r="O188" s="19"/>
      <c r="P188" s="26"/>
      <c r="Q188" s="6"/>
      <c r="R188" s="67"/>
      <c r="S188" s="126"/>
      <c r="T188" s="126"/>
      <c r="U188" s="128"/>
      <c r="V188" s="128"/>
      <c r="W188" s="128"/>
      <c r="X188" s="128"/>
      <c r="Y188" s="136"/>
      <c r="Z188" s="136"/>
      <c r="AA188" s="136"/>
    </row>
    <row r="189" spans="1:27" s="71" customFormat="1" ht="20.100000000000001" customHeight="1">
      <c r="A189" s="39"/>
      <c r="B189" s="113" t="s">
        <v>822</v>
      </c>
      <c r="C189" s="29"/>
      <c r="D189" s="118"/>
      <c r="E189" s="30"/>
      <c r="F189" s="121"/>
      <c r="G189" s="121"/>
      <c r="H189" s="30"/>
      <c r="I189" s="30"/>
      <c r="J189" s="3"/>
      <c r="K189" s="3"/>
      <c r="L189" s="3"/>
      <c r="M189" s="3"/>
      <c r="N189" s="94"/>
      <c r="O189" s="29"/>
      <c r="P189" s="51"/>
      <c r="Q189" s="7"/>
      <c r="R189" s="69"/>
      <c r="S189" s="132"/>
      <c r="T189" s="135"/>
      <c r="U189" s="134"/>
      <c r="V189" s="134"/>
      <c r="W189" s="134"/>
      <c r="X189" s="134"/>
      <c r="Y189" s="137"/>
      <c r="Z189" s="137"/>
      <c r="AA189" s="137"/>
    </row>
    <row r="190" spans="1:27" s="71" customFormat="1" ht="20.100000000000001" customHeight="1">
      <c r="A190" s="39"/>
      <c r="B190" s="28"/>
      <c r="C190" s="50"/>
      <c r="D190" s="37"/>
      <c r="E190" s="30"/>
      <c r="F190" s="140"/>
      <c r="G190" s="140"/>
      <c r="H190" s="37"/>
      <c r="I190" s="37"/>
      <c r="J190" s="3"/>
      <c r="K190" s="3"/>
      <c r="L190" s="3"/>
      <c r="M190" s="3"/>
      <c r="N190" s="32"/>
      <c r="O190" s="29"/>
      <c r="P190" s="35"/>
      <c r="Q190" s="8"/>
      <c r="R190" s="69"/>
      <c r="S190" s="132"/>
      <c r="T190" s="135"/>
      <c r="U190" s="134"/>
      <c r="V190" s="134"/>
      <c r="W190" s="134"/>
      <c r="X190" s="134"/>
      <c r="Y190" s="137"/>
      <c r="Z190" s="137"/>
      <c r="AA190" s="137"/>
    </row>
    <row r="191" spans="1:27" s="70" customFormat="1" ht="20.100000000000001" customHeight="1">
      <c r="A191" s="38"/>
      <c r="B191" s="114" t="s">
        <v>822</v>
      </c>
      <c r="C191" s="19"/>
      <c r="D191" s="101"/>
      <c r="E191" s="20"/>
      <c r="F191" s="120"/>
      <c r="G191" s="120"/>
      <c r="H191" s="20"/>
      <c r="I191" s="36"/>
      <c r="J191" s="2"/>
      <c r="K191" s="2"/>
      <c r="L191" s="2"/>
      <c r="M191" s="2"/>
      <c r="N191" s="78"/>
      <c r="O191" s="19"/>
      <c r="P191" s="44"/>
      <c r="Q191" s="5"/>
      <c r="R191" s="67"/>
      <c r="S191" s="126"/>
      <c r="T191" s="127"/>
      <c r="U191" s="128"/>
      <c r="V191" s="128"/>
      <c r="W191" s="128"/>
      <c r="X191" s="128"/>
      <c r="Y191" s="136"/>
      <c r="Z191" s="136"/>
      <c r="AA191" s="136"/>
    </row>
    <row r="192" spans="1:27" s="70" customFormat="1" ht="20.100000000000001" customHeight="1">
      <c r="A192" s="38"/>
      <c r="B192" s="24"/>
      <c r="C192" s="49"/>
      <c r="D192" s="20"/>
      <c r="E192" s="20"/>
      <c r="F192" s="139"/>
      <c r="G192" s="139"/>
      <c r="H192" s="20"/>
      <c r="I192" s="20"/>
      <c r="J192" s="2"/>
      <c r="K192" s="2"/>
      <c r="L192" s="2"/>
      <c r="M192" s="2"/>
      <c r="N192" s="22"/>
      <c r="O192" s="19"/>
      <c r="P192" s="26"/>
      <c r="Q192" s="6"/>
      <c r="R192" s="67"/>
      <c r="S192" s="126"/>
      <c r="T192" s="127"/>
      <c r="U192" s="128"/>
      <c r="V192" s="128"/>
      <c r="W192" s="128"/>
      <c r="X192" s="128"/>
      <c r="Y192" s="136"/>
      <c r="Z192" s="136"/>
      <c r="AA192" s="136"/>
    </row>
    <row r="193" spans="1:27" s="71" customFormat="1" ht="20.100000000000001" customHeight="1">
      <c r="A193" s="39"/>
      <c r="B193" s="113" t="s">
        <v>822</v>
      </c>
      <c r="C193" s="29"/>
      <c r="D193" s="118"/>
      <c r="E193" s="30"/>
      <c r="F193" s="121"/>
      <c r="G193" s="121"/>
      <c r="H193" s="37"/>
      <c r="I193" s="30"/>
      <c r="J193" s="3"/>
      <c r="K193" s="3"/>
      <c r="L193" s="3"/>
      <c r="M193" s="3"/>
      <c r="N193" s="94"/>
      <c r="O193" s="29"/>
      <c r="P193" s="51"/>
      <c r="Q193" s="7"/>
      <c r="R193" s="69"/>
      <c r="S193" s="132"/>
      <c r="T193" s="135"/>
      <c r="U193" s="134"/>
      <c r="V193" s="134"/>
      <c r="W193" s="134"/>
      <c r="X193" s="134"/>
      <c r="Y193" s="137"/>
      <c r="Z193" s="137"/>
      <c r="AA193" s="137"/>
    </row>
    <row r="194" spans="1:27" s="71" customFormat="1" ht="20.100000000000001" customHeight="1">
      <c r="A194" s="39"/>
      <c r="B194" s="28"/>
      <c r="C194" s="50"/>
      <c r="D194" s="30"/>
      <c r="E194" s="30"/>
      <c r="F194" s="140"/>
      <c r="G194" s="140"/>
      <c r="H194" s="30"/>
      <c r="I194" s="30"/>
      <c r="J194" s="3"/>
      <c r="K194" s="3"/>
      <c r="L194" s="3"/>
      <c r="M194" s="3"/>
      <c r="N194" s="32"/>
      <c r="O194" s="29"/>
      <c r="P194" s="35"/>
      <c r="Q194" s="8"/>
      <c r="R194" s="69"/>
      <c r="S194" s="132"/>
      <c r="T194" s="135"/>
      <c r="U194" s="134"/>
      <c r="V194" s="134"/>
      <c r="W194" s="134"/>
      <c r="X194" s="134"/>
      <c r="Y194" s="137"/>
      <c r="Z194" s="137"/>
      <c r="AA194" s="137"/>
    </row>
    <row r="195" spans="1:27" s="70" customFormat="1" ht="20.100000000000001" customHeight="1">
      <c r="A195" s="38"/>
      <c r="B195" s="114" t="s">
        <v>822</v>
      </c>
      <c r="C195" s="19"/>
      <c r="D195" s="102"/>
      <c r="E195" s="20"/>
      <c r="F195" s="148"/>
      <c r="G195" s="148"/>
      <c r="H195" s="36"/>
      <c r="I195" s="36"/>
      <c r="J195" s="2"/>
      <c r="K195" s="2"/>
      <c r="L195" s="2"/>
      <c r="M195" s="2"/>
      <c r="N195" s="78"/>
      <c r="O195" s="19"/>
      <c r="P195" s="44"/>
      <c r="Q195" s="5"/>
      <c r="R195" s="67"/>
      <c r="S195" s="126"/>
      <c r="T195" s="127"/>
      <c r="U195" s="128"/>
      <c r="V195" s="128"/>
      <c r="W195" s="128"/>
      <c r="X195" s="128"/>
      <c r="Y195" s="136"/>
      <c r="Z195" s="136"/>
      <c r="AA195" s="136"/>
    </row>
    <row r="196" spans="1:27" s="70" customFormat="1" ht="20.100000000000001" customHeight="1">
      <c r="A196" s="38"/>
      <c r="B196" s="24"/>
      <c r="C196" s="49"/>
      <c r="D196" s="20"/>
      <c r="E196" s="20"/>
      <c r="F196" s="139"/>
      <c r="G196" s="139"/>
      <c r="H196" s="20"/>
      <c r="I196" s="20"/>
      <c r="J196" s="2"/>
      <c r="K196" s="2"/>
      <c r="L196" s="2"/>
      <c r="M196" s="2"/>
      <c r="N196" s="22"/>
      <c r="O196" s="156"/>
      <c r="P196" s="26"/>
      <c r="Q196" s="5"/>
      <c r="R196" s="67"/>
      <c r="S196" s="126"/>
      <c r="T196" s="127"/>
      <c r="U196" s="128"/>
      <c r="V196" s="128"/>
      <c r="W196" s="128"/>
      <c r="X196" s="128"/>
      <c r="Y196" s="136"/>
      <c r="Z196" s="136"/>
      <c r="AA196" s="136"/>
    </row>
    <row r="197" spans="1:27" s="55" customFormat="1" ht="20.100000000000001" customHeight="1">
      <c r="A197" s="39"/>
      <c r="B197" s="113" t="s">
        <v>822</v>
      </c>
      <c r="C197" s="29"/>
      <c r="D197" s="118"/>
      <c r="E197" s="30"/>
      <c r="F197" s="121"/>
      <c r="G197" s="121"/>
      <c r="H197" s="37"/>
      <c r="I197" s="30"/>
      <c r="J197" s="3"/>
      <c r="K197" s="3"/>
      <c r="L197" s="3"/>
      <c r="M197" s="3"/>
      <c r="N197" s="94"/>
      <c r="O197" s="29"/>
      <c r="P197" s="51"/>
      <c r="Q197" s="7"/>
      <c r="R197" s="69"/>
      <c r="S197" s="132"/>
      <c r="T197" s="135"/>
      <c r="U197" s="134"/>
      <c r="V197" s="134"/>
      <c r="W197" s="134"/>
      <c r="X197" s="134"/>
      <c r="Y197" s="134"/>
      <c r="Z197" s="134"/>
      <c r="AA197" s="134"/>
    </row>
    <row r="198" spans="1:27" s="55" customFormat="1" ht="20.100000000000001" customHeight="1">
      <c r="A198" s="39"/>
      <c r="B198" s="28"/>
      <c r="C198" s="50"/>
      <c r="D198" s="30"/>
      <c r="E198" s="30"/>
      <c r="F198" s="140"/>
      <c r="G198" s="140"/>
      <c r="H198" s="30"/>
      <c r="I198" s="30"/>
      <c r="J198" s="3"/>
      <c r="K198" s="3"/>
      <c r="L198" s="3"/>
      <c r="M198" s="3"/>
      <c r="N198" s="32"/>
      <c r="O198" s="29"/>
      <c r="P198" s="35"/>
      <c r="Q198" s="8"/>
      <c r="R198" s="69"/>
      <c r="S198" s="132"/>
      <c r="T198" s="132"/>
      <c r="U198" s="134"/>
      <c r="V198" s="134"/>
      <c r="W198" s="134"/>
      <c r="X198" s="134"/>
      <c r="Y198" s="134"/>
      <c r="Z198" s="134"/>
      <c r="AA198" s="134"/>
    </row>
    <row r="199" spans="1:27" ht="20.100000000000001" customHeight="1">
      <c r="A199" s="38"/>
      <c r="B199" s="114" t="s">
        <v>822</v>
      </c>
      <c r="D199" s="119"/>
      <c r="H199" s="36"/>
      <c r="I199" s="36"/>
      <c r="N199" s="78"/>
      <c r="T199" s="126"/>
    </row>
    <row r="200" spans="1:27" ht="20.100000000000001" customHeight="1">
      <c r="B200" s="24"/>
      <c r="C200" s="49"/>
      <c r="F200" s="139"/>
      <c r="G200" s="139"/>
      <c r="N200" s="22"/>
      <c r="P200" s="26"/>
      <c r="Q200" s="6"/>
      <c r="T200" s="126"/>
    </row>
    <row r="201" spans="1:27" s="55" customFormat="1" ht="20.100000000000001" customHeight="1">
      <c r="A201" s="39"/>
      <c r="B201" s="113" t="s">
        <v>822</v>
      </c>
      <c r="C201" s="29"/>
      <c r="D201" s="118"/>
      <c r="E201" s="30"/>
      <c r="F201" s="121"/>
      <c r="G201" s="121"/>
      <c r="H201" s="37"/>
      <c r="I201" s="30"/>
      <c r="J201" s="3"/>
      <c r="K201" s="3"/>
      <c r="L201" s="3"/>
      <c r="M201" s="3"/>
      <c r="N201" s="94"/>
      <c r="O201" s="29"/>
      <c r="P201" s="51"/>
      <c r="Q201" s="10"/>
      <c r="R201" s="69"/>
      <c r="S201" s="132"/>
      <c r="T201" s="132"/>
      <c r="U201" s="134"/>
      <c r="V201" s="134"/>
      <c r="W201" s="134"/>
      <c r="X201" s="134"/>
      <c r="Y201" s="134"/>
      <c r="Z201" s="134"/>
      <c r="AA201" s="134"/>
    </row>
    <row r="202" spans="1:27" s="55" customFormat="1" ht="20.100000000000001" customHeight="1">
      <c r="A202" s="39"/>
      <c r="B202" s="28"/>
      <c r="C202" s="50"/>
      <c r="D202" s="30"/>
      <c r="E202" s="30"/>
      <c r="F202" s="140"/>
      <c r="G202" s="140"/>
      <c r="H202" s="30"/>
      <c r="I202" s="30"/>
      <c r="J202" s="3"/>
      <c r="K202" s="3"/>
      <c r="L202" s="3"/>
      <c r="M202" s="3"/>
      <c r="N202" s="32"/>
      <c r="O202" s="29"/>
      <c r="P202" s="35"/>
      <c r="Q202" s="8"/>
      <c r="R202" s="69"/>
      <c r="S202" s="132"/>
      <c r="T202" s="132"/>
      <c r="U202" s="134"/>
      <c r="V202" s="134"/>
      <c r="W202" s="134"/>
      <c r="X202" s="134"/>
      <c r="Y202" s="134"/>
      <c r="Z202" s="134"/>
      <c r="AA202" s="134"/>
    </row>
    <row r="203" spans="1:27" ht="20.100000000000001" customHeight="1">
      <c r="A203" s="38"/>
      <c r="B203" s="114" t="s">
        <v>822</v>
      </c>
      <c r="D203" s="102"/>
      <c r="H203" s="36"/>
      <c r="I203" s="36"/>
      <c r="N203" s="78"/>
      <c r="T203" s="126"/>
    </row>
    <row r="204" spans="1:27" ht="20.100000000000001" customHeight="1">
      <c r="B204" s="24"/>
      <c r="C204" s="49"/>
      <c r="F204" s="142"/>
      <c r="G204" s="139"/>
      <c r="N204" s="22"/>
      <c r="P204" s="26"/>
      <c r="Q204" s="6"/>
      <c r="T204" s="126"/>
    </row>
    <row r="205" spans="1:27" s="55" customFormat="1" ht="20.100000000000001" customHeight="1">
      <c r="A205" s="39"/>
      <c r="B205" s="113" t="s">
        <v>822</v>
      </c>
      <c r="C205" s="29"/>
      <c r="D205" s="79"/>
      <c r="E205" s="30"/>
      <c r="F205" s="121"/>
      <c r="G205" s="121"/>
      <c r="H205" s="37"/>
      <c r="I205" s="37"/>
      <c r="J205" s="3"/>
      <c r="K205" s="3"/>
      <c r="L205" s="3"/>
      <c r="M205" s="3"/>
      <c r="N205" s="94"/>
      <c r="O205" s="29"/>
      <c r="P205" s="51"/>
      <c r="Q205" s="10"/>
      <c r="R205" s="69"/>
      <c r="S205" s="132"/>
      <c r="T205" s="132"/>
      <c r="U205" s="134"/>
      <c r="V205" s="134"/>
      <c r="W205" s="134"/>
      <c r="X205" s="134"/>
      <c r="Y205" s="134"/>
      <c r="Z205" s="134"/>
      <c r="AA205" s="134"/>
    </row>
    <row r="206" spans="1:27" s="55" customFormat="1" ht="20.100000000000001" customHeight="1">
      <c r="A206" s="66"/>
      <c r="B206" s="28"/>
      <c r="C206" s="50"/>
      <c r="D206" s="30"/>
      <c r="E206" s="30"/>
      <c r="F206" s="140"/>
      <c r="G206" s="140"/>
      <c r="H206" s="30"/>
      <c r="I206" s="30"/>
      <c r="J206" s="3"/>
      <c r="K206" s="3"/>
      <c r="L206" s="3"/>
      <c r="M206" s="3"/>
      <c r="N206" s="32"/>
      <c r="O206" s="29"/>
      <c r="P206" s="177"/>
      <c r="Q206" s="8"/>
      <c r="R206" s="69"/>
      <c r="S206" s="132"/>
      <c r="T206" s="132"/>
      <c r="U206" s="134"/>
      <c r="V206" s="134"/>
      <c r="W206" s="134"/>
      <c r="X206" s="134"/>
      <c r="Y206" s="134"/>
      <c r="Z206" s="134"/>
      <c r="AA206" s="134"/>
    </row>
    <row r="207" spans="1:27" ht="20.100000000000001" customHeight="1">
      <c r="A207" s="38"/>
      <c r="B207" s="114" t="s">
        <v>822</v>
      </c>
      <c r="D207" s="102"/>
      <c r="H207" s="36"/>
      <c r="N207" s="78"/>
    </row>
    <row r="208" spans="1:27" ht="20.100000000000001" customHeight="1">
      <c r="B208" s="24"/>
      <c r="C208" s="49"/>
      <c r="F208" s="139"/>
      <c r="G208" s="139"/>
      <c r="N208" s="22"/>
      <c r="P208" s="26"/>
      <c r="Q208" s="6"/>
    </row>
    <row r="209" spans="1:27" s="55" customFormat="1" ht="20.100000000000001" customHeight="1">
      <c r="A209" s="39"/>
      <c r="B209" s="113" t="s">
        <v>822</v>
      </c>
      <c r="C209" s="29"/>
      <c r="D209" s="117"/>
      <c r="E209" s="30"/>
      <c r="F209" s="121"/>
      <c r="G209" s="121"/>
      <c r="H209" s="37"/>
      <c r="I209" s="37"/>
      <c r="J209" s="3"/>
      <c r="K209" s="3"/>
      <c r="L209" s="3"/>
      <c r="M209" s="3"/>
      <c r="N209" s="94"/>
      <c r="O209" s="29"/>
      <c r="P209" s="51"/>
      <c r="Q209" s="10"/>
      <c r="R209" s="69"/>
      <c r="S209" s="132"/>
      <c r="T209" s="135"/>
      <c r="U209" s="134"/>
      <c r="V209" s="134"/>
      <c r="W209" s="134"/>
      <c r="X209" s="134"/>
      <c r="Y209" s="134"/>
      <c r="Z209" s="134"/>
      <c r="AA209" s="134"/>
    </row>
    <row r="210" spans="1:27" s="55" customFormat="1" ht="20.100000000000001" customHeight="1">
      <c r="A210" s="66"/>
      <c r="B210" s="28"/>
      <c r="C210" s="50"/>
      <c r="D210" s="30"/>
      <c r="E210" s="30"/>
      <c r="F210" s="140"/>
      <c r="G210" s="140"/>
      <c r="H210" s="30"/>
      <c r="I210" s="30"/>
      <c r="J210" s="3"/>
      <c r="K210" s="3"/>
      <c r="L210" s="3"/>
      <c r="M210" s="3"/>
      <c r="N210" s="32"/>
      <c r="O210" s="29"/>
      <c r="P210" s="35"/>
      <c r="Q210" s="10"/>
      <c r="R210" s="69"/>
      <c r="S210" s="132"/>
      <c r="T210" s="135"/>
      <c r="U210" s="134"/>
      <c r="V210" s="134"/>
      <c r="W210" s="134"/>
      <c r="X210" s="134"/>
      <c r="Y210" s="134"/>
      <c r="Z210" s="134"/>
      <c r="AA210" s="134"/>
    </row>
    <row r="211" spans="1:27" ht="20.100000000000001" customHeight="1">
      <c r="A211" s="38"/>
      <c r="B211" s="114" t="s">
        <v>822</v>
      </c>
      <c r="D211" s="102"/>
      <c r="H211" s="36"/>
      <c r="I211" s="36"/>
      <c r="N211" s="78"/>
    </row>
    <row r="212" spans="1:27" ht="20.100000000000001" customHeight="1">
      <c r="A212" s="38"/>
      <c r="B212" s="24"/>
      <c r="C212" s="49"/>
      <c r="F212" s="139"/>
      <c r="G212" s="139"/>
      <c r="N212" s="22"/>
      <c r="P212" s="26"/>
      <c r="Q212" s="6"/>
    </row>
    <row r="213" spans="1:27" s="55" customFormat="1" ht="20.100000000000001" customHeight="1">
      <c r="A213" s="39"/>
      <c r="B213" s="113" t="s">
        <v>822</v>
      </c>
      <c r="C213" s="29"/>
      <c r="D213" s="117"/>
      <c r="E213" s="30"/>
      <c r="F213" s="121"/>
      <c r="G213" s="121"/>
      <c r="H213" s="30"/>
      <c r="I213" s="37"/>
      <c r="J213" s="3"/>
      <c r="K213" s="3"/>
      <c r="L213" s="3"/>
      <c r="M213" s="3"/>
      <c r="N213" s="94"/>
      <c r="O213" s="29"/>
      <c r="P213" s="51"/>
      <c r="Q213" s="7"/>
      <c r="R213" s="69"/>
      <c r="S213" s="132"/>
      <c r="T213" s="135"/>
      <c r="U213" s="134"/>
      <c r="V213" s="134"/>
      <c r="W213" s="134"/>
      <c r="X213" s="134"/>
      <c r="Y213" s="134"/>
      <c r="Z213" s="134"/>
      <c r="AA213" s="134"/>
    </row>
    <row r="214" spans="1:27" s="55" customFormat="1" ht="20.100000000000001" customHeight="1">
      <c r="A214" s="39"/>
      <c r="B214" s="28"/>
      <c r="C214" s="50"/>
      <c r="D214" s="30"/>
      <c r="E214" s="30"/>
      <c r="F214" s="140"/>
      <c r="G214" s="140"/>
      <c r="H214" s="30"/>
      <c r="I214" s="30"/>
      <c r="J214" s="3"/>
      <c r="K214" s="3"/>
      <c r="L214" s="3"/>
      <c r="M214" s="3"/>
      <c r="N214" s="32"/>
      <c r="O214" s="29"/>
      <c r="P214" s="35"/>
      <c r="Q214" s="8"/>
      <c r="R214" s="69"/>
      <c r="S214" s="132"/>
      <c r="T214" s="135"/>
      <c r="U214" s="134"/>
      <c r="V214" s="134"/>
      <c r="W214" s="134"/>
      <c r="X214" s="134"/>
      <c r="Y214" s="134"/>
      <c r="Z214" s="134"/>
      <c r="AA214" s="134"/>
    </row>
    <row r="215" spans="1:27" ht="20.100000000000001" customHeight="1">
      <c r="A215" s="38"/>
      <c r="B215" s="114" t="s">
        <v>822</v>
      </c>
      <c r="D215" s="101"/>
      <c r="H215" s="36"/>
      <c r="I215" s="36"/>
      <c r="N215" s="78"/>
    </row>
    <row r="216" spans="1:27" ht="20.100000000000001" customHeight="1">
      <c r="A216" s="38"/>
      <c r="B216" s="24"/>
      <c r="C216" s="49"/>
      <c r="F216" s="139"/>
      <c r="G216" s="139"/>
      <c r="N216" s="22"/>
      <c r="O216" s="167"/>
      <c r="P216" s="26"/>
      <c r="Q216" s="6"/>
    </row>
    <row r="217" spans="1:27" s="55" customFormat="1" ht="20.100000000000001" customHeight="1">
      <c r="A217" s="39"/>
      <c r="B217" s="113" t="s">
        <v>822</v>
      </c>
      <c r="C217" s="29"/>
      <c r="D217" s="117"/>
      <c r="E217" s="30"/>
      <c r="F217" s="121"/>
      <c r="G217" s="121"/>
      <c r="H217" s="37"/>
      <c r="I217" s="37"/>
      <c r="J217" s="3"/>
      <c r="K217" s="3"/>
      <c r="L217" s="3"/>
      <c r="M217" s="3"/>
      <c r="N217" s="94"/>
      <c r="O217" s="29"/>
      <c r="P217" s="51"/>
      <c r="Q217" s="10"/>
      <c r="R217" s="69"/>
      <c r="S217" s="132"/>
      <c r="T217" s="135"/>
      <c r="U217" s="134"/>
      <c r="V217" s="134"/>
      <c r="W217" s="134"/>
      <c r="X217" s="134"/>
      <c r="Y217" s="134"/>
      <c r="Z217" s="134"/>
      <c r="AA217" s="134"/>
    </row>
    <row r="218" spans="1:27" s="55" customFormat="1" ht="20.100000000000001" customHeight="1">
      <c r="A218" s="66"/>
      <c r="B218" s="28"/>
      <c r="C218" s="50"/>
      <c r="D218" s="30"/>
      <c r="E218" s="30"/>
      <c r="F218" s="140"/>
      <c r="G218" s="140"/>
      <c r="H218" s="30"/>
      <c r="I218" s="30"/>
      <c r="J218" s="3"/>
      <c r="K218" s="3"/>
      <c r="L218" s="3"/>
      <c r="M218" s="3"/>
      <c r="N218" s="32"/>
      <c r="O218" s="29"/>
      <c r="P218" s="35"/>
      <c r="Q218" s="8"/>
      <c r="R218" s="69"/>
      <c r="S218" s="132"/>
      <c r="T218" s="135"/>
      <c r="U218" s="134"/>
      <c r="V218" s="134"/>
      <c r="W218" s="134"/>
      <c r="X218" s="134"/>
      <c r="Y218" s="134"/>
      <c r="Z218" s="134"/>
      <c r="AA218" s="134"/>
    </row>
    <row r="219" spans="1:27" ht="20.100000000000001" customHeight="1">
      <c r="A219" s="38"/>
      <c r="B219" s="114" t="s">
        <v>822</v>
      </c>
      <c r="D219" s="102"/>
      <c r="H219" s="36"/>
      <c r="I219" s="36"/>
      <c r="N219" s="78"/>
    </row>
    <row r="220" spans="1:27" ht="20.100000000000001" customHeight="1">
      <c r="A220" s="38"/>
      <c r="B220" s="24"/>
      <c r="C220" s="49"/>
      <c r="F220" s="139"/>
      <c r="G220" s="139"/>
      <c r="N220" s="22"/>
      <c r="P220" s="26"/>
      <c r="Q220" s="6"/>
    </row>
    <row r="221" spans="1:27" s="55" customFormat="1" ht="20.100000000000001" customHeight="1">
      <c r="A221" s="39"/>
      <c r="B221" s="113" t="s">
        <v>822</v>
      </c>
      <c r="C221" s="29"/>
      <c r="D221" s="118"/>
      <c r="E221" s="30"/>
      <c r="F221" s="121"/>
      <c r="G221" s="121"/>
      <c r="H221" s="37"/>
      <c r="I221" s="37"/>
      <c r="J221" s="3"/>
      <c r="K221" s="3"/>
      <c r="L221" s="3"/>
      <c r="M221" s="3"/>
      <c r="N221" s="94"/>
      <c r="O221" s="29"/>
      <c r="P221" s="51"/>
      <c r="Q221" s="10"/>
      <c r="R221" s="69"/>
      <c r="S221" s="132"/>
      <c r="T221" s="135"/>
      <c r="U221" s="134"/>
      <c r="V221" s="134"/>
      <c r="W221" s="134"/>
      <c r="X221" s="134"/>
      <c r="Y221" s="134"/>
      <c r="Z221" s="134"/>
      <c r="AA221" s="134"/>
    </row>
    <row r="222" spans="1:27" s="55" customFormat="1" ht="20.100000000000001" customHeight="1">
      <c r="A222" s="66"/>
      <c r="B222" s="28"/>
      <c r="C222" s="50"/>
      <c r="D222" s="30"/>
      <c r="E222" s="30"/>
      <c r="F222" s="140"/>
      <c r="G222" s="140"/>
      <c r="H222" s="30"/>
      <c r="I222" s="30"/>
      <c r="J222" s="3"/>
      <c r="K222" s="3"/>
      <c r="L222" s="3"/>
      <c r="M222" s="3"/>
      <c r="N222" s="32"/>
      <c r="O222" s="29"/>
      <c r="P222" s="35"/>
      <c r="Q222" s="8"/>
      <c r="R222" s="69"/>
      <c r="S222" s="132"/>
      <c r="T222" s="135"/>
      <c r="U222" s="134"/>
      <c r="V222" s="134"/>
      <c r="W222" s="134"/>
      <c r="X222" s="134"/>
      <c r="Y222" s="134"/>
      <c r="Z222" s="134"/>
      <c r="AA222" s="134"/>
    </row>
    <row r="223" spans="1:27" ht="20.100000000000001" customHeight="1">
      <c r="A223" s="38"/>
      <c r="B223" s="114" t="s">
        <v>822</v>
      </c>
      <c r="N223" s="78"/>
    </row>
    <row r="224" spans="1:27" ht="20.100000000000001" customHeight="1">
      <c r="B224" s="24"/>
      <c r="N224" s="22"/>
    </row>
    <row r="225" spans="1:27" s="55" customFormat="1" ht="20.100000000000001" customHeight="1">
      <c r="A225" s="39"/>
      <c r="B225" s="113" t="s">
        <v>822</v>
      </c>
      <c r="C225" s="29"/>
      <c r="D225" s="30"/>
      <c r="E225" s="30"/>
      <c r="F225" s="121"/>
      <c r="G225" s="121"/>
      <c r="H225" s="30"/>
      <c r="I225" s="30"/>
      <c r="J225" s="3"/>
      <c r="K225" s="3"/>
      <c r="L225" s="3"/>
      <c r="M225" s="3"/>
      <c r="N225" s="94"/>
      <c r="O225" s="29"/>
      <c r="P225" s="51"/>
      <c r="Q225" s="10"/>
      <c r="R225" s="69"/>
      <c r="S225" s="132"/>
      <c r="T225" s="135"/>
      <c r="U225" s="134"/>
      <c r="V225" s="134"/>
      <c r="W225" s="134"/>
      <c r="X225" s="134"/>
      <c r="Y225" s="134"/>
      <c r="Z225" s="134"/>
      <c r="AA225" s="134"/>
    </row>
    <row r="226" spans="1:27" s="55" customFormat="1" ht="20.100000000000001" customHeight="1">
      <c r="A226" s="66"/>
      <c r="B226" s="28"/>
      <c r="C226" s="29"/>
      <c r="D226" s="30"/>
      <c r="E226" s="30"/>
      <c r="F226" s="121"/>
      <c r="G226" s="121"/>
      <c r="H226" s="30"/>
      <c r="I226" s="30"/>
      <c r="J226" s="3"/>
      <c r="K226" s="3"/>
      <c r="L226" s="3"/>
      <c r="M226" s="3"/>
      <c r="N226" s="32"/>
      <c r="O226" s="29"/>
      <c r="P226" s="51"/>
      <c r="Q226" s="10"/>
      <c r="R226" s="69"/>
      <c r="S226" s="132"/>
      <c r="T226" s="135"/>
      <c r="U226" s="134"/>
      <c r="V226" s="134"/>
      <c r="W226" s="134"/>
      <c r="X226" s="134"/>
      <c r="Y226" s="134"/>
      <c r="Z226" s="134"/>
      <c r="AA226" s="134"/>
    </row>
    <row r="227" spans="1:27" ht="20.100000000000001" customHeight="1">
      <c r="A227" s="38"/>
      <c r="B227" s="114" t="s">
        <v>822</v>
      </c>
      <c r="N227" s="78"/>
    </row>
    <row r="228" spans="1:27" ht="20.100000000000001" customHeight="1">
      <c r="B228" s="24"/>
      <c r="N228" s="22"/>
    </row>
    <row r="229" spans="1:27" s="55" customFormat="1" ht="20.100000000000001" customHeight="1">
      <c r="A229" s="39"/>
      <c r="B229" s="113" t="s">
        <v>822</v>
      </c>
      <c r="C229" s="29"/>
      <c r="D229" s="30"/>
      <c r="E229" s="30"/>
      <c r="F229" s="121"/>
      <c r="G229" s="121"/>
      <c r="H229" s="30"/>
      <c r="I229" s="30"/>
      <c r="J229" s="3"/>
      <c r="K229" s="3"/>
      <c r="L229" s="3"/>
      <c r="M229" s="3"/>
      <c r="N229" s="94"/>
      <c r="O229" s="29"/>
      <c r="P229" s="51"/>
      <c r="Q229" s="10"/>
      <c r="R229" s="69"/>
      <c r="S229" s="132"/>
      <c r="T229" s="135"/>
      <c r="U229" s="134"/>
      <c r="V229" s="134"/>
      <c r="W229" s="134"/>
      <c r="X229" s="134"/>
      <c r="Y229" s="134"/>
      <c r="Z229" s="134"/>
      <c r="AA229" s="134"/>
    </row>
    <row r="230" spans="1:27" s="55" customFormat="1" ht="20.100000000000001" customHeight="1">
      <c r="A230" s="66"/>
      <c r="B230" s="28"/>
      <c r="C230" s="29"/>
      <c r="D230" s="30"/>
      <c r="E230" s="30"/>
      <c r="F230" s="121"/>
      <c r="G230" s="121"/>
      <c r="H230" s="30"/>
      <c r="I230" s="30"/>
      <c r="J230" s="3"/>
      <c r="K230" s="3"/>
      <c r="L230" s="3"/>
      <c r="M230" s="3"/>
      <c r="N230" s="32"/>
      <c r="O230" s="29"/>
      <c r="P230" s="51"/>
      <c r="Q230" s="10"/>
      <c r="R230" s="69"/>
      <c r="S230" s="132"/>
      <c r="T230" s="135"/>
      <c r="U230" s="134"/>
      <c r="V230" s="134"/>
      <c r="W230" s="134"/>
      <c r="X230" s="134"/>
      <c r="Y230" s="134"/>
      <c r="Z230" s="134"/>
      <c r="AA230" s="134"/>
    </row>
    <row r="231" spans="1:27" ht="20.100000000000001" customHeight="1">
      <c r="A231" s="38"/>
      <c r="B231" s="114" t="s">
        <v>822</v>
      </c>
      <c r="N231" s="78"/>
    </row>
    <row r="232" spans="1:27" ht="20.100000000000001" customHeight="1">
      <c r="B232" s="24"/>
      <c r="N232" s="22"/>
    </row>
    <row r="233" spans="1:27" s="55" customFormat="1" ht="20.100000000000001" customHeight="1">
      <c r="A233" s="39"/>
      <c r="B233" s="113" t="s">
        <v>822</v>
      </c>
      <c r="C233" s="29"/>
      <c r="D233" s="30"/>
      <c r="E233" s="30"/>
      <c r="F233" s="121"/>
      <c r="G233" s="121"/>
      <c r="H233" s="30"/>
      <c r="I233" s="30"/>
      <c r="J233" s="3"/>
      <c r="K233" s="3"/>
      <c r="L233" s="3"/>
      <c r="M233" s="3"/>
      <c r="N233" s="94"/>
      <c r="O233" s="29"/>
      <c r="P233" s="51"/>
      <c r="Q233" s="10"/>
      <c r="R233" s="69"/>
      <c r="S233" s="132"/>
      <c r="T233" s="135"/>
      <c r="U233" s="134"/>
      <c r="V233" s="134"/>
      <c r="W233" s="134"/>
      <c r="X233" s="134"/>
      <c r="Y233" s="134"/>
      <c r="Z233" s="134"/>
      <c r="AA233" s="134"/>
    </row>
    <row r="234" spans="1:27" s="55" customFormat="1" ht="20.100000000000001" customHeight="1">
      <c r="A234" s="66"/>
      <c r="B234" s="28"/>
      <c r="C234" s="29"/>
      <c r="D234" s="30"/>
      <c r="E234" s="30"/>
      <c r="F234" s="121"/>
      <c r="G234" s="121"/>
      <c r="H234" s="30"/>
      <c r="I234" s="30"/>
      <c r="J234" s="3"/>
      <c r="K234" s="3"/>
      <c r="L234" s="3"/>
      <c r="M234" s="3"/>
      <c r="N234" s="32"/>
      <c r="O234" s="29"/>
      <c r="P234" s="51"/>
      <c r="Q234" s="10"/>
      <c r="R234" s="69"/>
      <c r="S234" s="132"/>
      <c r="T234" s="135"/>
      <c r="U234" s="134"/>
      <c r="V234" s="134"/>
      <c r="W234" s="134"/>
      <c r="X234" s="134"/>
      <c r="Y234" s="134"/>
      <c r="Z234" s="134"/>
      <c r="AA234" s="134"/>
    </row>
    <row r="235" spans="1:27" ht="20.100000000000001" customHeight="1">
      <c r="A235" s="38"/>
      <c r="B235" s="114" t="s">
        <v>822</v>
      </c>
      <c r="N235" s="78"/>
    </row>
    <row r="236" spans="1:27" ht="20.100000000000001" customHeight="1">
      <c r="B236" s="24"/>
      <c r="N236" s="22"/>
    </row>
    <row r="237" spans="1:27" s="55" customFormat="1" ht="20.100000000000001" customHeight="1">
      <c r="A237" s="39"/>
      <c r="B237" s="113" t="s">
        <v>822</v>
      </c>
      <c r="C237" s="29"/>
      <c r="D237" s="30"/>
      <c r="E237" s="30"/>
      <c r="F237" s="121"/>
      <c r="G237" s="121"/>
      <c r="H237" s="30"/>
      <c r="I237" s="30"/>
      <c r="J237" s="3"/>
      <c r="K237" s="3"/>
      <c r="L237" s="3"/>
      <c r="M237" s="3"/>
      <c r="N237" s="94"/>
      <c r="O237" s="29"/>
      <c r="P237" s="51"/>
      <c r="Q237" s="10"/>
      <c r="R237" s="69"/>
      <c r="S237" s="132"/>
      <c r="T237" s="135"/>
      <c r="U237" s="134"/>
      <c r="V237" s="134"/>
      <c r="W237" s="134"/>
      <c r="X237" s="134"/>
      <c r="Y237" s="134"/>
      <c r="Z237" s="134"/>
      <c r="AA237" s="134"/>
    </row>
    <row r="238" spans="1:27" s="55" customFormat="1" ht="20.100000000000001" customHeight="1">
      <c r="A238" s="66"/>
      <c r="B238" s="28"/>
      <c r="C238" s="29"/>
      <c r="D238" s="30"/>
      <c r="E238" s="30"/>
      <c r="F238" s="121"/>
      <c r="G238" s="121"/>
      <c r="H238" s="30"/>
      <c r="I238" s="30"/>
      <c r="J238" s="3"/>
      <c r="K238" s="3"/>
      <c r="L238" s="3"/>
      <c r="M238" s="3"/>
      <c r="N238" s="32"/>
      <c r="O238" s="29"/>
      <c r="P238" s="51"/>
      <c r="Q238" s="10"/>
      <c r="R238" s="69"/>
      <c r="S238" s="132"/>
      <c r="T238" s="135"/>
      <c r="U238" s="134"/>
      <c r="V238" s="134"/>
      <c r="W238" s="134"/>
      <c r="X238" s="134"/>
      <c r="Y238" s="134"/>
      <c r="Z238" s="134"/>
      <c r="AA238" s="134"/>
    </row>
    <row r="239" spans="1:27" ht="20.100000000000001" customHeight="1">
      <c r="A239" s="38"/>
      <c r="B239" s="114" t="s">
        <v>822</v>
      </c>
      <c r="N239" s="78"/>
    </row>
    <row r="240" spans="1:27" ht="20.100000000000001" customHeight="1">
      <c r="B240" s="24"/>
      <c r="N240" s="22"/>
    </row>
    <row r="241" spans="1:27" s="55" customFormat="1" ht="20.100000000000001" customHeight="1">
      <c r="A241" s="39"/>
      <c r="B241" s="113" t="s">
        <v>822</v>
      </c>
      <c r="C241" s="29"/>
      <c r="D241" s="30"/>
      <c r="E241" s="30"/>
      <c r="F241" s="121"/>
      <c r="G241" s="121"/>
      <c r="H241" s="30"/>
      <c r="I241" s="30"/>
      <c r="J241" s="3"/>
      <c r="K241" s="3"/>
      <c r="L241" s="3"/>
      <c r="M241" s="3"/>
      <c r="N241" s="94"/>
      <c r="O241" s="29"/>
      <c r="P241" s="51"/>
      <c r="Q241" s="10"/>
      <c r="R241" s="69"/>
      <c r="S241" s="132"/>
      <c r="T241" s="135"/>
      <c r="U241" s="134"/>
      <c r="V241" s="134"/>
      <c r="W241" s="134"/>
      <c r="X241" s="134"/>
      <c r="Y241" s="134"/>
      <c r="Z241" s="134"/>
      <c r="AA241" s="134"/>
    </row>
    <row r="242" spans="1:27" s="55" customFormat="1" ht="20.100000000000001" customHeight="1">
      <c r="A242" s="66"/>
      <c r="B242" s="28"/>
      <c r="C242" s="29"/>
      <c r="D242" s="30"/>
      <c r="E242" s="30"/>
      <c r="F242" s="121"/>
      <c r="G242" s="121"/>
      <c r="H242" s="30"/>
      <c r="I242" s="30"/>
      <c r="J242" s="3"/>
      <c r="K242" s="3"/>
      <c r="L242" s="3"/>
      <c r="M242" s="3"/>
      <c r="N242" s="32"/>
      <c r="O242" s="29"/>
      <c r="P242" s="51"/>
      <c r="Q242" s="10"/>
      <c r="R242" s="69"/>
      <c r="S242" s="132"/>
      <c r="T242" s="135"/>
      <c r="U242" s="134"/>
      <c r="V242" s="134"/>
      <c r="W242" s="134"/>
      <c r="X242" s="134"/>
      <c r="Y242" s="134"/>
      <c r="Z242" s="134"/>
      <c r="AA242" s="134"/>
    </row>
    <row r="243" spans="1:27" ht="20.100000000000001" customHeight="1">
      <c r="A243" s="38"/>
      <c r="B243" s="114" t="s">
        <v>822</v>
      </c>
      <c r="N243" s="78"/>
    </row>
    <row r="244" spans="1:27" ht="20.100000000000001" customHeight="1">
      <c r="B244" s="24"/>
    </row>
    <row r="245" spans="1:27" s="55" customFormat="1" ht="20.100000000000001" customHeight="1">
      <c r="A245" s="39"/>
      <c r="B245" s="113" t="s">
        <v>822</v>
      </c>
      <c r="C245" s="29"/>
      <c r="D245" s="30"/>
      <c r="E245" s="30"/>
      <c r="F245" s="121"/>
      <c r="G245" s="121"/>
      <c r="H245" s="30"/>
      <c r="I245" s="30"/>
      <c r="J245" s="3"/>
      <c r="K245" s="3"/>
      <c r="L245" s="3"/>
      <c r="M245" s="3"/>
      <c r="N245" s="94"/>
      <c r="O245" s="29"/>
      <c r="P245" s="51"/>
      <c r="Q245" s="10"/>
      <c r="R245" s="69"/>
      <c r="S245" s="132"/>
      <c r="T245" s="135"/>
      <c r="U245" s="134"/>
      <c r="V245" s="134"/>
      <c r="W245" s="134"/>
      <c r="X245" s="134"/>
      <c r="Y245" s="134"/>
      <c r="Z245" s="134"/>
      <c r="AA245" s="134"/>
    </row>
    <row r="246" spans="1:27" s="55" customFormat="1" ht="20.100000000000001" customHeight="1">
      <c r="A246" s="66"/>
      <c r="B246" s="28"/>
      <c r="C246" s="29"/>
      <c r="D246" s="30"/>
      <c r="E246" s="30"/>
      <c r="F246" s="121"/>
      <c r="G246" s="121"/>
      <c r="H246" s="30"/>
      <c r="I246" s="30"/>
      <c r="J246" s="3"/>
      <c r="K246" s="3"/>
      <c r="L246" s="3"/>
      <c r="M246" s="3"/>
      <c r="N246" s="31"/>
      <c r="O246" s="29"/>
      <c r="P246" s="51"/>
      <c r="Q246" s="10"/>
      <c r="R246" s="69"/>
      <c r="S246" s="132"/>
      <c r="T246" s="135"/>
      <c r="U246" s="134"/>
      <c r="V246" s="134"/>
      <c r="W246" s="134"/>
      <c r="X246" s="134"/>
      <c r="Y246" s="134"/>
      <c r="Z246" s="134"/>
      <c r="AA246" s="134"/>
    </row>
    <row r="247" spans="1:27" ht="20.100000000000001" customHeight="1"/>
    <row r="248" spans="1:27" ht="20.100000000000001" customHeight="1"/>
    <row r="249" spans="1:27" ht="20.100000000000001" customHeight="1"/>
    <row r="250" spans="1:27" ht="20.100000000000001" customHeight="1"/>
    <row r="251" spans="1:27" ht="20.100000000000001" customHeight="1"/>
    <row r="252" spans="1:27" ht="20.100000000000001" customHeight="1"/>
    <row r="253" spans="1:27" ht="20.100000000000001" customHeight="1"/>
    <row r="254" spans="1:27" ht="20.100000000000001" customHeight="1"/>
    <row r="255" spans="1:27" ht="20.100000000000001" customHeight="1"/>
    <row r="256" spans="1:27"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row r="324" ht="20.100000000000001" customHeight="1"/>
    <row r="325" ht="20.100000000000001" customHeight="1"/>
    <row r="326" ht="20.100000000000001" customHeight="1"/>
    <row r="327" ht="20.100000000000001" customHeight="1"/>
    <row r="328" ht="20.100000000000001" customHeight="1"/>
    <row r="329" ht="20.100000000000001" customHeight="1"/>
    <row r="330" ht="20.100000000000001" customHeight="1"/>
    <row r="331" ht="20.100000000000001" customHeight="1"/>
    <row r="332" ht="20.100000000000001" customHeight="1"/>
    <row r="333" ht="20.100000000000001" customHeight="1"/>
    <row r="334" ht="20.100000000000001" customHeight="1"/>
    <row r="335" ht="20.100000000000001" customHeight="1"/>
    <row r="336" ht="20.100000000000001" customHeight="1"/>
    <row r="337" ht="20.100000000000001" customHeight="1"/>
    <row r="338" ht="20.100000000000001" customHeight="1"/>
    <row r="339" ht="20.100000000000001" customHeight="1"/>
    <row r="340" ht="20.100000000000001" customHeight="1"/>
    <row r="341" ht="20.100000000000001" customHeight="1"/>
    <row r="342" ht="20.100000000000001" customHeight="1"/>
    <row r="343" ht="20.100000000000001" customHeight="1"/>
    <row r="344" ht="20.100000000000001" customHeight="1"/>
    <row r="345" ht="20.100000000000001" customHeight="1"/>
    <row r="346" ht="20.100000000000001" customHeight="1"/>
    <row r="347" ht="20.100000000000001" customHeight="1"/>
    <row r="348" ht="20.100000000000001" customHeight="1"/>
    <row r="349" ht="20.100000000000001" customHeight="1"/>
    <row r="350" ht="20.100000000000001" customHeight="1"/>
    <row r="351" ht="20.100000000000001" customHeight="1"/>
    <row r="352" ht="20.100000000000001" customHeight="1"/>
    <row r="353" ht="20.100000000000001" customHeight="1"/>
    <row r="354" ht="20.100000000000001" customHeight="1"/>
    <row r="355" ht="20.100000000000001" customHeight="1"/>
    <row r="356" ht="20.100000000000001" customHeight="1"/>
    <row r="357" ht="20.100000000000001" customHeight="1"/>
    <row r="358" ht="20.100000000000001" customHeight="1"/>
    <row r="359" ht="20.100000000000001" customHeight="1"/>
    <row r="360" ht="20.100000000000001" customHeight="1"/>
    <row r="361" ht="20.100000000000001" customHeight="1"/>
    <row r="362" ht="20.100000000000001" customHeight="1"/>
    <row r="363" ht="20.100000000000001" customHeight="1"/>
    <row r="364" ht="20.100000000000001" customHeight="1"/>
    <row r="365" ht="20.100000000000001" customHeight="1"/>
    <row r="366" ht="20.100000000000001" customHeight="1"/>
    <row r="367" ht="20.100000000000001" customHeight="1"/>
    <row r="368" ht="20.100000000000001" customHeight="1"/>
    <row r="369" ht="20.100000000000001" customHeight="1"/>
    <row r="370" ht="20.100000000000001" customHeight="1"/>
    <row r="371" ht="20.100000000000001" customHeight="1"/>
    <row r="372" ht="20.100000000000001" customHeight="1"/>
    <row r="373" ht="20.100000000000001" customHeight="1"/>
    <row r="374" ht="20.100000000000001" customHeight="1"/>
    <row r="375" ht="20.100000000000001" customHeight="1"/>
    <row r="376" ht="20.100000000000001" customHeight="1"/>
    <row r="377" ht="20.100000000000001" customHeight="1"/>
    <row r="378" ht="20.100000000000001" customHeight="1"/>
    <row r="379" ht="20.100000000000001" customHeight="1"/>
    <row r="380" ht="20.100000000000001" customHeight="1"/>
    <row r="381" ht="20.100000000000001" customHeight="1"/>
    <row r="382" ht="20.100000000000001" customHeight="1"/>
    <row r="383" ht="20.100000000000001" customHeight="1"/>
    <row r="384" ht="20.100000000000001" customHeight="1"/>
    <row r="385" ht="20.100000000000001" customHeight="1"/>
    <row r="386" ht="20.100000000000001" customHeight="1"/>
    <row r="387" ht="20.100000000000001" customHeight="1"/>
    <row r="388" ht="20.100000000000001" customHeight="1"/>
    <row r="389" ht="20.100000000000001" customHeight="1"/>
    <row r="390" ht="20.100000000000001" customHeight="1"/>
    <row r="391" ht="20.100000000000001" customHeight="1"/>
    <row r="392" ht="20.100000000000001" customHeight="1"/>
    <row r="393" ht="20.100000000000001" customHeight="1"/>
    <row r="394" ht="20.100000000000001" customHeight="1"/>
    <row r="395" ht="20.100000000000001" customHeight="1"/>
    <row r="396" ht="20.100000000000001" customHeight="1"/>
    <row r="397" ht="20.100000000000001" customHeight="1"/>
    <row r="398" ht="20.100000000000001" customHeight="1"/>
    <row r="399" ht="20.100000000000001" customHeight="1"/>
    <row r="400" ht="20.100000000000001" customHeight="1"/>
    <row r="401" ht="20.100000000000001" customHeight="1"/>
    <row r="402" ht="20.100000000000001" customHeight="1"/>
    <row r="403" ht="20.100000000000001" customHeight="1"/>
    <row r="404" ht="20.100000000000001" customHeight="1"/>
    <row r="405" ht="20.100000000000001" customHeight="1"/>
    <row r="406" ht="20.100000000000001" customHeight="1"/>
    <row r="407" ht="20.100000000000001" customHeight="1"/>
    <row r="408" ht="20.100000000000001" customHeight="1"/>
    <row r="409" ht="20.100000000000001" customHeight="1"/>
    <row r="410" ht="20.100000000000001" customHeight="1"/>
    <row r="411" ht="20.100000000000001" customHeight="1"/>
    <row r="412" ht="20.100000000000001" customHeight="1"/>
    <row r="413" ht="20.100000000000001" customHeight="1"/>
    <row r="414" ht="20.100000000000001" customHeight="1"/>
    <row r="415" ht="20.100000000000001" customHeight="1"/>
  </sheetData>
  <mergeCells count="1">
    <mergeCell ref="C1:C3"/>
  </mergeCells>
  <phoneticPr fontId="1"/>
  <conditionalFormatting sqref="E192 E173:E178 E145:E158 E8 E102 E134 E160:E170 E116 E194 E196 E54 E56 E58 E212 E218 E214 E220 E222:E244 E247:E405 E10 E12 E14 E16 E18 E20 E22 E24 E26 E28 E30 E32 E34 E36 E38 E40 E42 E44 E46 E48 E50 E52 E60 E62 E64 E66 E68 E70 E72 E74 E76 E78 E80 E82 E84 E86 E88 E90 E92 E94 E96 E98 E104 E106 E108 E110 E112 E114 E118 E120 E122 E124 E126 E128 E130 E132 E136:E140">
    <cfRule type="containsText" dxfId="924" priority="496" operator="containsText" text="地">
      <formula>NOT(ISERROR(SEARCH("地",E8)))</formula>
    </cfRule>
    <cfRule type="containsText" dxfId="923" priority="497" operator="containsText" text="天">
      <formula>NOT(ISERROR(SEARCH("天",E8)))</formula>
    </cfRule>
    <cfRule type="containsText" dxfId="922" priority="498" operator="containsText" text="風">
      <formula>NOT(ISERROR(SEARCH("風",E8)))</formula>
    </cfRule>
    <cfRule type="containsText" dxfId="645" priority="499" operator="containsText" text="水">
      <formula>NOT(ISERROR(SEARCH("水",E8)))</formula>
    </cfRule>
    <cfRule type="containsText" dxfId="644" priority="500" operator="containsText" text="火">
      <formula>NOT(ISERROR(SEARCH("火",E8)))</formula>
    </cfRule>
  </conditionalFormatting>
  <conditionalFormatting sqref="E183:E184">
    <cfRule type="containsText" dxfId="921" priority="491" operator="containsText" text="地">
      <formula>NOT(ISERROR(SEARCH("地",E183)))</formula>
    </cfRule>
    <cfRule type="containsText" dxfId="920" priority="492" operator="containsText" text="天">
      <formula>NOT(ISERROR(SEARCH("天",E183)))</formula>
    </cfRule>
    <cfRule type="containsText" dxfId="919" priority="493" operator="containsText" text="風">
      <formula>NOT(ISERROR(SEARCH("風",E183)))</formula>
    </cfRule>
    <cfRule type="containsText" dxfId="643" priority="494" operator="containsText" text="水">
      <formula>NOT(ISERROR(SEARCH("水",E183)))</formula>
    </cfRule>
    <cfRule type="containsText" dxfId="642" priority="495" operator="containsText" text="火">
      <formula>NOT(ISERROR(SEARCH("火",E183)))</formula>
    </cfRule>
  </conditionalFormatting>
  <conditionalFormatting sqref="E191">
    <cfRule type="containsText" dxfId="918" priority="486" operator="containsText" text="地">
      <formula>NOT(ISERROR(SEARCH("地",E191)))</formula>
    </cfRule>
    <cfRule type="containsText" dxfId="917" priority="487" operator="containsText" text="天">
      <formula>NOT(ISERROR(SEARCH("天",E191)))</formula>
    </cfRule>
    <cfRule type="containsText" dxfId="916" priority="488" operator="containsText" text="風">
      <formula>NOT(ISERROR(SEARCH("風",E191)))</formula>
    </cfRule>
    <cfRule type="containsText" dxfId="641" priority="489" operator="containsText" text="水">
      <formula>NOT(ISERROR(SEARCH("水",E191)))</formula>
    </cfRule>
    <cfRule type="containsText" dxfId="640" priority="490" operator="containsText" text="火">
      <formula>NOT(ISERROR(SEARCH("火",E191)))</formula>
    </cfRule>
  </conditionalFormatting>
  <conditionalFormatting sqref="E171:E172">
    <cfRule type="containsText" dxfId="915" priority="481" operator="containsText" text="地">
      <formula>NOT(ISERROR(SEARCH("地",E171)))</formula>
    </cfRule>
    <cfRule type="containsText" dxfId="914" priority="482" operator="containsText" text="天">
      <formula>NOT(ISERROR(SEARCH("天",E171)))</formula>
    </cfRule>
    <cfRule type="containsText" dxfId="913" priority="483" operator="containsText" text="風">
      <formula>NOT(ISERROR(SEARCH("風",E171)))</formula>
    </cfRule>
    <cfRule type="containsText" dxfId="639" priority="484" operator="containsText" text="水">
      <formula>NOT(ISERROR(SEARCH("水",E171)))</formula>
    </cfRule>
    <cfRule type="containsText" dxfId="638" priority="485" operator="containsText" text="火">
      <formula>NOT(ISERROR(SEARCH("火",E171)))</formula>
    </cfRule>
  </conditionalFormatting>
  <conditionalFormatting sqref="E141:E142">
    <cfRule type="containsText" dxfId="912" priority="476" operator="containsText" text="地">
      <formula>NOT(ISERROR(SEARCH("地",E141)))</formula>
    </cfRule>
    <cfRule type="containsText" dxfId="911" priority="477" operator="containsText" text="天">
      <formula>NOT(ISERROR(SEARCH("天",E141)))</formula>
    </cfRule>
    <cfRule type="containsText" dxfId="910" priority="478" operator="containsText" text="風">
      <formula>NOT(ISERROR(SEARCH("風",E141)))</formula>
    </cfRule>
    <cfRule type="containsText" dxfId="637" priority="479" operator="containsText" text="水">
      <formula>NOT(ISERROR(SEARCH("水",E141)))</formula>
    </cfRule>
    <cfRule type="containsText" dxfId="636" priority="480" operator="containsText" text="火">
      <formula>NOT(ISERROR(SEARCH("火",E141)))</formula>
    </cfRule>
  </conditionalFormatting>
  <conditionalFormatting sqref="E185:E186">
    <cfRule type="containsText" dxfId="909" priority="471" operator="containsText" text="地">
      <formula>NOT(ISERROR(SEARCH("地",E185)))</formula>
    </cfRule>
    <cfRule type="containsText" dxfId="908" priority="472" operator="containsText" text="天">
      <formula>NOT(ISERROR(SEARCH("天",E185)))</formula>
    </cfRule>
    <cfRule type="containsText" dxfId="907" priority="473" operator="containsText" text="風">
      <formula>NOT(ISERROR(SEARCH("風",E185)))</formula>
    </cfRule>
    <cfRule type="containsText" dxfId="635" priority="474" operator="containsText" text="水">
      <formula>NOT(ISERROR(SEARCH("水",E185)))</formula>
    </cfRule>
    <cfRule type="containsText" dxfId="634" priority="475" operator="containsText" text="火">
      <formula>NOT(ISERROR(SEARCH("火",E185)))</formula>
    </cfRule>
  </conditionalFormatting>
  <conditionalFormatting sqref="E143:E144">
    <cfRule type="containsText" dxfId="906" priority="466" operator="containsText" text="地">
      <formula>NOT(ISERROR(SEARCH("地",E143)))</formula>
    </cfRule>
    <cfRule type="containsText" dxfId="905" priority="467" operator="containsText" text="天">
      <formula>NOT(ISERROR(SEARCH("天",E143)))</formula>
    </cfRule>
    <cfRule type="containsText" dxfId="904" priority="468" operator="containsText" text="風">
      <formula>NOT(ISERROR(SEARCH("風",E143)))</formula>
    </cfRule>
    <cfRule type="containsText" dxfId="633" priority="469" operator="containsText" text="水">
      <formula>NOT(ISERROR(SEARCH("水",E143)))</formula>
    </cfRule>
    <cfRule type="containsText" dxfId="632" priority="470" operator="containsText" text="火">
      <formula>NOT(ISERROR(SEARCH("火",E143)))</formula>
    </cfRule>
  </conditionalFormatting>
  <conditionalFormatting sqref="E187:E190">
    <cfRule type="containsText" dxfId="903" priority="461" operator="containsText" text="地">
      <formula>NOT(ISERROR(SEARCH("地",E187)))</formula>
    </cfRule>
    <cfRule type="containsText" dxfId="902" priority="462" operator="containsText" text="天">
      <formula>NOT(ISERROR(SEARCH("天",E187)))</formula>
    </cfRule>
    <cfRule type="containsText" dxfId="901" priority="463" operator="containsText" text="風">
      <formula>NOT(ISERROR(SEARCH("風",E187)))</formula>
    </cfRule>
    <cfRule type="containsText" dxfId="631" priority="464" operator="containsText" text="水">
      <formula>NOT(ISERROR(SEARCH("水",E187)))</formula>
    </cfRule>
    <cfRule type="containsText" dxfId="630" priority="465" operator="containsText" text="火">
      <formula>NOT(ISERROR(SEARCH("火",E187)))</formula>
    </cfRule>
  </conditionalFormatting>
  <conditionalFormatting sqref="E179:E180">
    <cfRule type="containsText" dxfId="900" priority="456" operator="containsText" text="地">
      <formula>NOT(ISERROR(SEARCH("地",E179)))</formula>
    </cfRule>
    <cfRule type="containsText" dxfId="899" priority="457" operator="containsText" text="天">
      <formula>NOT(ISERROR(SEARCH("天",E179)))</formula>
    </cfRule>
    <cfRule type="containsText" dxfId="898" priority="458" operator="containsText" text="風">
      <formula>NOT(ISERROR(SEARCH("風",E179)))</formula>
    </cfRule>
    <cfRule type="containsText" dxfId="629" priority="459" operator="containsText" text="水">
      <formula>NOT(ISERROR(SEARCH("水",E179)))</formula>
    </cfRule>
    <cfRule type="containsText" dxfId="628" priority="460" operator="containsText" text="火">
      <formula>NOT(ISERROR(SEARCH("火",E179)))</formula>
    </cfRule>
  </conditionalFormatting>
  <conditionalFormatting sqref="E100">
    <cfRule type="containsText" dxfId="897" priority="451" operator="containsText" text="地">
      <formula>NOT(ISERROR(SEARCH("地",E100)))</formula>
    </cfRule>
    <cfRule type="containsText" dxfId="896" priority="452" operator="containsText" text="天">
      <formula>NOT(ISERROR(SEARCH("天",E100)))</formula>
    </cfRule>
    <cfRule type="containsText" dxfId="895" priority="453" operator="containsText" text="風">
      <formula>NOT(ISERROR(SEARCH("風",E100)))</formula>
    </cfRule>
    <cfRule type="containsText" dxfId="627" priority="454" operator="containsText" text="水">
      <formula>NOT(ISERROR(SEARCH("水",E100)))</formula>
    </cfRule>
    <cfRule type="containsText" dxfId="626" priority="455" operator="containsText" text="火">
      <formula>NOT(ISERROR(SEARCH("火",E100)))</formula>
    </cfRule>
  </conditionalFormatting>
  <conditionalFormatting sqref="E181:E182">
    <cfRule type="containsText" dxfId="894" priority="446" operator="containsText" text="地">
      <formula>NOT(ISERROR(SEARCH("地",E181)))</formula>
    </cfRule>
    <cfRule type="containsText" dxfId="893" priority="447" operator="containsText" text="天">
      <formula>NOT(ISERROR(SEARCH("天",E181)))</formula>
    </cfRule>
    <cfRule type="containsText" dxfId="892" priority="448" operator="containsText" text="風">
      <formula>NOT(ISERROR(SEARCH("風",E181)))</formula>
    </cfRule>
    <cfRule type="containsText" dxfId="625" priority="449" operator="containsText" text="水">
      <formula>NOT(ISERROR(SEARCH("水",E181)))</formula>
    </cfRule>
    <cfRule type="containsText" dxfId="624" priority="450" operator="containsText" text="火">
      <formula>NOT(ISERROR(SEARCH("火",E181)))</formula>
    </cfRule>
  </conditionalFormatting>
  <conditionalFormatting sqref="E159">
    <cfRule type="containsText" dxfId="891" priority="436" operator="containsText" text="地">
      <formula>NOT(ISERROR(SEARCH("地",E159)))</formula>
    </cfRule>
    <cfRule type="containsText" dxfId="890" priority="437" operator="containsText" text="天">
      <formula>NOT(ISERROR(SEARCH("天",E159)))</formula>
    </cfRule>
    <cfRule type="containsText" dxfId="889" priority="438" operator="containsText" text="風">
      <formula>NOT(ISERROR(SEARCH("風",E159)))</formula>
    </cfRule>
    <cfRule type="containsText" dxfId="623" priority="439" operator="containsText" text="水">
      <formula>NOT(ISERROR(SEARCH("水",E159)))</formula>
    </cfRule>
    <cfRule type="containsText" dxfId="622" priority="440" operator="containsText" text="火">
      <formula>NOT(ISERROR(SEARCH("火",E159)))</formula>
    </cfRule>
  </conditionalFormatting>
  <conditionalFormatting sqref="E193">
    <cfRule type="containsText" dxfId="888" priority="426" operator="containsText" text="地">
      <formula>NOT(ISERROR(SEARCH("地",E193)))</formula>
    </cfRule>
    <cfRule type="containsText" dxfId="887" priority="427" operator="containsText" text="天">
      <formula>NOT(ISERROR(SEARCH("天",E193)))</formula>
    </cfRule>
    <cfRule type="containsText" dxfId="886" priority="428" operator="containsText" text="風">
      <formula>NOT(ISERROR(SEARCH("風",E193)))</formula>
    </cfRule>
    <cfRule type="containsText" dxfId="621" priority="429" operator="containsText" text="水">
      <formula>NOT(ISERROR(SEARCH("水",E193)))</formula>
    </cfRule>
    <cfRule type="containsText" dxfId="620" priority="430" operator="containsText" text="火">
      <formula>NOT(ISERROR(SEARCH("火",E193)))</formula>
    </cfRule>
  </conditionalFormatting>
  <conditionalFormatting sqref="E195">
    <cfRule type="containsText" dxfId="885" priority="421" operator="containsText" text="地">
      <formula>NOT(ISERROR(SEARCH("地",E195)))</formula>
    </cfRule>
    <cfRule type="containsText" dxfId="884" priority="422" operator="containsText" text="天">
      <formula>NOT(ISERROR(SEARCH("天",E195)))</formula>
    </cfRule>
    <cfRule type="containsText" dxfId="883" priority="423" operator="containsText" text="風">
      <formula>NOT(ISERROR(SEARCH("風",E195)))</formula>
    </cfRule>
    <cfRule type="containsText" dxfId="619" priority="424" operator="containsText" text="水">
      <formula>NOT(ISERROR(SEARCH("水",E195)))</formula>
    </cfRule>
    <cfRule type="containsText" dxfId="618" priority="425" operator="containsText" text="火">
      <formula>NOT(ISERROR(SEARCH("火",E195)))</formula>
    </cfRule>
  </conditionalFormatting>
  <conditionalFormatting sqref="E208:E210">
    <cfRule type="containsText" dxfId="882" priority="416" operator="containsText" text="地">
      <formula>NOT(ISERROR(SEARCH("地",E208)))</formula>
    </cfRule>
    <cfRule type="containsText" dxfId="881" priority="417" operator="containsText" text="天">
      <formula>NOT(ISERROR(SEARCH("天",E208)))</formula>
    </cfRule>
    <cfRule type="containsText" dxfId="880" priority="418" operator="containsText" text="風">
      <formula>NOT(ISERROR(SEARCH("風",E208)))</formula>
    </cfRule>
    <cfRule type="containsText" dxfId="617" priority="419" operator="containsText" text="水">
      <formula>NOT(ISERROR(SEARCH("水",E208)))</formula>
    </cfRule>
    <cfRule type="containsText" dxfId="616" priority="420" operator="containsText" text="火">
      <formula>NOT(ISERROR(SEARCH("火",E208)))</formula>
    </cfRule>
  </conditionalFormatting>
  <conditionalFormatting sqref="E197">
    <cfRule type="containsText" dxfId="879" priority="411" operator="containsText" text="地">
      <formula>NOT(ISERROR(SEARCH("地",E197)))</formula>
    </cfRule>
    <cfRule type="containsText" dxfId="878" priority="412" operator="containsText" text="天">
      <formula>NOT(ISERROR(SEARCH("天",E197)))</formula>
    </cfRule>
    <cfRule type="containsText" dxfId="877" priority="413" operator="containsText" text="風">
      <formula>NOT(ISERROR(SEARCH("風",E197)))</formula>
    </cfRule>
    <cfRule type="containsText" dxfId="615" priority="414" operator="containsText" text="水">
      <formula>NOT(ISERROR(SEARCH("水",E197)))</formula>
    </cfRule>
    <cfRule type="containsText" dxfId="614" priority="415" operator="containsText" text="火">
      <formula>NOT(ISERROR(SEARCH("火",E197)))</formula>
    </cfRule>
  </conditionalFormatting>
  <conditionalFormatting sqref="E199">
    <cfRule type="containsText" dxfId="876" priority="406" operator="containsText" text="地">
      <formula>NOT(ISERROR(SEARCH("地",E199)))</formula>
    </cfRule>
    <cfRule type="containsText" dxfId="875" priority="407" operator="containsText" text="天">
      <formula>NOT(ISERROR(SEARCH("天",E199)))</formula>
    </cfRule>
    <cfRule type="containsText" dxfId="874" priority="408" operator="containsText" text="風">
      <formula>NOT(ISERROR(SEARCH("風",E199)))</formula>
    </cfRule>
    <cfRule type="containsText" dxfId="613" priority="409" operator="containsText" text="水">
      <formula>NOT(ISERROR(SEARCH("水",E199)))</formula>
    </cfRule>
    <cfRule type="containsText" dxfId="612" priority="410" operator="containsText" text="火">
      <formula>NOT(ISERROR(SEARCH("火",E199)))</formula>
    </cfRule>
  </conditionalFormatting>
  <conditionalFormatting sqref="E201">
    <cfRule type="containsText" dxfId="873" priority="401" operator="containsText" text="地">
      <formula>NOT(ISERROR(SEARCH("地",E201)))</formula>
    </cfRule>
    <cfRule type="containsText" dxfId="872" priority="402" operator="containsText" text="天">
      <formula>NOT(ISERROR(SEARCH("天",E201)))</formula>
    </cfRule>
    <cfRule type="containsText" dxfId="871" priority="403" operator="containsText" text="風">
      <formula>NOT(ISERROR(SEARCH("風",E201)))</formula>
    </cfRule>
    <cfRule type="containsText" dxfId="611" priority="404" operator="containsText" text="水">
      <formula>NOT(ISERROR(SEARCH("水",E201)))</formula>
    </cfRule>
    <cfRule type="containsText" dxfId="610" priority="405" operator="containsText" text="火">
      <formula>NOT(ISERROR(SEARCH("火",E201)))</formula>
    </cfRule>
  </conditionalFormatting>
  <conditionalFormatting sqref="E203">
    <cfRule type="containsText" dxfId="870" priority="396" operator="containsText" text="地">
      <formula>NOT(ISERROR(SEARCH("地",E203)))</formula>
    </cfRule>
    <cfRule type="containsText" dxfId="869" priority="397" operator="containsText" text="天">
      <formula>NOT(ISERROR(SEARCH("天",E203)))</formula>
    </cfRule>
    <cfRule type="containsText" dxfId="868" priority="398" operator="containsText" text="風">
      <formula>NOT(ISERROR(SEARCH("風",E203)))</formula>
    </cfRule>
    <cfRule type="containsText" dxfId="609" priority="399" operator="containsText" text="水">
      <formula>NOT(ISERROR(SEARCH("水",E203)))</formula>
    </cfRule>
    <cfRule type="containsText" dxfId="608" priority="400" operator="containsText" text="火">
      <formula>NOT(ISERROR(SEARCH("火",E203)))</formula>
    </cfRule>
  </conditionalFormatting>
  <conditionalFormatting sqref="E205">
    <cfRule type="containsText" dxfId="867" priority="391" operator="containsText" text="地">
      <formula>NOT(ISERROR(SEARCH("地",E205)))</formula>
    </cfRule>
    <cfRule type="containsText" dxfId="866" priority="392" operator="containsText" text="天">
      <formula>NOT(ISERROR(SEARCH("天",E205)))</formula>
    </cfRule>
    <cfRule type="containsText" dxfId="865" priority="393" operator="containsText" text="風">
      <formula>NOT(ISERROR(SEARCH("風",E205)))</formula>
    </cfRule>
    <cfRule type="containsText" dxfId="607" priority="394" operator="containsText" text="水">
      <formula>NOT(ISERROR(SEARCH("水",E205)))</formula>
    </cfRule>
    <cfRule type="containsText" dxfId="606" priority="395" operator="containsText" text="火">
      <formula>NOT(ISERROR(SEARCH("火",E205)))</formula>
    </cfRule>
  </conditionalFormatting>
  <conditionalFormatting sqref="E63">
    <cfRule type="containsText" dxfId="864" priority="181" operator="containsText" text="地">
      <formula>NOT(ISERROR(SEARCH("地",E63)))</formula>
    </cfRule>
    <cfRule type="containsText" dxfId="863" priority="182" operator="containsText" text="天">
      <formula>NOT(ISERROR(SEARCH("天",E63)))</formula>
    </cfRule>
    <cfRule type="containsText" dxfId="862" priority="183" operator="containsText" text="風">
      <formula>NOT(ISERROR(SEARCH("風",E63)))</formula>
    </cfRule>
    <cfRule type="containsText" dxfId="605" priority="184" operator="containsText" text="水">
      <formula>NOT(ISERROR(SEARCH("水",E63)))</formula>
    </cfRule>
    <cfRule type="containsText" dxfId="604" priority="185" operator="containsText" text="火">
      <formula>NOT(ISERROR(SEARCH("火",E63)))</formula>
    </cfRule>
  </conditionalFormatting>
  <conditionalFormatting sqref="E207">
    <cfRule type="containsText" dxfId="861" priority="371" operator="containsText" text="地">
      <formula>NOT(ISERROR(SEARCH("地",E207)))</formula>
    </cfRule>
    <cfRule type="containsText" dxfId="860" priority="372" operator="containsText" text="天">
      <formula>NOT(ISERROR(SEARCH("天",E207)))</formula>
    </cfRule>
    <cfRule type="containsText" dxfId="859" priority="373" operator="containsText" text="風">
      <formula>NOT(ISERROR(SEARCH("風",E207)))</formula>
    </cfRule>
    <cfRule type="containsText" dxfId="603" priority="374" operator="containsText" text="水">
      <formula>NOT(ISERROR(SEARCH("水",E207)))</formula>
    </cfRule>
    <cfRule type="containsText" dxfId="602" priority="375" operator="containsText" text="火">
      <formula>NOT(ISERROR(SEARCH("火",E207)))</formula>
    </cfRule>
  </conditionalFormatting>
  <conditionalFormatting sqref="E211">
    <cfRule type="containsText" dxfId="858" priority="366" operator="containsText" text="地">
      <formula>NOT(ISERROR(SEARCH("地",E211)))</formula>
    </cfRule>
    <cfRule type="containsText" dxfId="857" priority="367" operator="containsText" text="天">
      <formula>NOT(ISERROR(SEARCH("天",E211)))</formula>
    </cfRule>
    <cfRule type="containsText" dxfId="856" priority="368" operator="containsText" text="風">
      <formula>NOT(ISERROR(SEARCH("風",E211)))</formula>
    </cfRule>
    <cfRule type="containsText" dxfId="601" priority="369" operator="containsText" text="水">
      <formula>NOT(ISERROR(SEARCH("水",E211)))</formula>
    </cfRule>
    <cfRule type="containsText" dxfId="600" priority="370" operator="containsText" text="火">
      <formula>NOT(ISERROR(SEARCH("火",E211)))</formula>
    </cfRule>
  </conditionalFormatting>
  <conditionalFormatting sqref="E121">
    <cfRule type="containsText" dxfId="855" priority="36" operator="containsText" text="地">
      <formula>NOT(ISERROR(SEARCH("地",E121)))</formula>
    </cfRule>
    <cfRule type="containsText" dxfId="854" priority="37" operator="containsText" text="天">
      <formula>NOT(ISERROR(SEARCH("天",E121)))</formula>
    </cfRule>
    <cfRule type="containsText" dxfId="853" priority="38" operator="containsText" text="風">
      <formula>NOT(ISERROR(SEARCH("風",E121)))</formula>
    </cfRule>
    <cfRule type="containsText" dxfId="599" priority="39" operator="containsText" text="水">
      <formula>NOT(ISERROR(SEARCH("水",E121)))</formula>
    </cfRule>
    <cfRule type="containsText" dxfId="598" priority="40" operator="containsText" text="火">
      <formula>NOT(ISERROR(SEARCH("火",E121)))</formula>
    </cfRule>
  </conditionalFormatting>
  <conditionalFormatting sqref="E123">
    <cfRule type="containsText" dxfId="852" priority="31" operator="containsText" text="地">
      <formula>NOT(ISERROR(SEARCH("地",E123)))</formula>
    </cfRule>
    <cfRule type="containsText" dxfId="851" priority="32" operator="containsText" text="天">
      <formula>NOT(ISERROR(SEARCH("天",E123)))</formula>
    </cfRule>
    <cfRule type="containsText" dxfId="850" priority="33" operator="containsText" text="風">
      <formula>NOT(ISERROR(SEARCH("風",E123)))</formula>
    </cfRule>
    <cfRule type="containsText" dxfId="597" priority="34" operator="containsText" text="水">
      <formula>NOT(ISERROR(SEARCH("水",E123)))</formula>
    </cfRule>
    <cfRule type="containsText" dxfId="596" priority="35" operator="containsText" text="火">
      <formula>NOT(ISERROR(SEARCH("火",E123)))</formula>
    </cfRule>
  </conditionalFormatting>
  <conditionalFormatting sqref="E215:E216">
    <cfRule type="containsText" dxfId="849" priority="351" operator="containsText" text="地">
      <formula>NOT(ISERROR(SEARCH("地",E215)))</formula>
    </cfRule>
    <cfRule type="containsText" dxfId="848" priority="352" operator="containsText" text="天">
      <formula>NOT(ISERROR(SEARCH("天",E215)))</formula>
    </cfRule>
    <cfRule type="containsText" dxfId="847" priority="353" operator="containsText" text="風">
      <formula>NOT(ISERROR(SEARCH("風",E215)))</formula>
    </cfRule>
    <cfRule type="containsText" dxfId="595" priority="354" operator="containsText" text="水">
      <formula>NOT(ISERROR(SEARCH("水",E215)))</formula>
    </cfRule>
    <cfRule type="containsText" dxfId="594" priority="355" operator="containsText" text="火">
      <formula>NOT(ISERROR(SEARCH("火",E215)))</formula>
    </cfRule>
  </conditionalFormatting>
  <conditionalFormatting sqref="E217">
    <cfRule type="containsText" dxfId="846" priority="346" operator="containsText" text="地">
      <formula>NOT(ISERROR(SEARCH("地",E217)))</formula>
    </cfRule>
    <cfRule type="containsText" dxfId="845" priority="347" operator="containsText" text="天">
      <formula>NOT(ISERROR(SEARCH("天",E217)))</formula>
    </cfRule>
    <cfRule type="containsText" dxfId="844" priority="348" operator="containsText" text="風">
      <formula>NOT(ISERROR(SEARCH("風",E217)))</formula>
    </cfRule>
    <cfRule type="containsText" dxfId="593" priority="349" operator="containsText" text="水">
      <formula>NOT(ISERROR(SEARCH("水",E217)))</formula>
    </cfRule>
    <cfRule type="containsText" dxfId="592" priority="350" operator="containsText" text="火">
      <formula>NOT(ISERROR(SEARCH("火",E217)))</formula>
    </cfRule>
  </conditionalFormatting>
  <conditionalFormatting sqref="E213">
    <cfRule type="containsText" dxfId="843" priority="341" operator="containsText" text="地">
      <formula>NOT(ISERROR(SEARCH("地",E213)))</formula>
    </cfRule>
    <cfRule type="containsText" dxfId="842" priority="342" operator="containsText" text="天">
      <formula>NOT(ISERROR(SEARCH("天",E213)))</formula>
    </cfRule>
    <cfRule type="containsText" dxfId="841" priority="343" operator="containsText" text="風">
      <formula>NOT(ISERROR(SEARCH("風",E213)))</formula>
    </cfRule>
    <cfRule type="containsText" dxfId="591" priority="344" operator="containsText" text="水">
      <formula>NOT(ISERROR(SEARCH("水",E213)))</formula>
    </cfRule>
    <cfRule type="containsText" dxfId="590" priority="345" operator="containsText" text="火">
      <formula>NOT(ISERROR(SEARCH("火",E213)))</formula>
    </cfRule>
  </conditionalFormatting>
  <conditionalFormatting sqref="E219">
    <cfRule type="containsText" dxfId="840" priority="336" operator="containsText" text="地">
      <formula>NOT(ISERROR(SEARCH("地",E219)))</formula>
    </cfRule>
    <cfRule type="containsText" dxfId="839" priority="337" operator="containsText" text="天">
      <formula>NOT(ISERROR(SEARCH("天",E219)))</formula>
    </cfRule>
    <cfRule type="containsText" dxfId="838" priority="338" operator="containsText" text="風">
      <formula>NOT(ISERROR(SEARCH("風",E219)))</formula>
    </cfRule>
    <cfRule type="containsText" dxfId="589" priority="339" operator="containsText" text="水">
      <formula>NOT(ISERROR(SEARCH("水",E219)))</formula>
    </cfRule>
    <cfRule type="containsText" dxfId="588" priority="340" operator="containsText" text="火">
      <formula>NOT(ISERROR(SEARCH("火",E219)))</formula>
    </cfRule>
  </conditionalFormatting>
  <conditionalFormatting sqref="E221">
    <cfRule type="containsText" dxfId="837" priority="331" operator="containsText" text="地">
      <formula>NOT(ISERROR(SEARCH("地",E221)))</formula>
    </cfRule>
    <cfRule type="containsText" dxfId="836" priority="332" operator="containsText" text="天">
      <formula>NOT(ISERROR(SEARCH("天",E221)))</formula>
    </cfRule>
    <cfRule type="containsText" dxfId="835" priority="333" operator="containsText" text="風">
      <formula>NOT(ISERROR(SEARCH("風",E221)))</formula>
    </cfRule>
    <cfRule type="containsText" dxfId="587" priority="334" operator="containsText" text="水">
      <formula>NOT(ISERROR(SEARCH("水",E221)))</formula>
    </cfRule>
    <cfRule type="containsText" dxfId="586" priority="335" operator="containsText" text="火">
      <formula>NOT(ISERROR(SEARCH("火",E221)))</formula>
    </cfRule>
  </conditionalFormatting>
  <conditionalFormatting sqref="E245:E246">
    <cfRule type="containsText" dxfId="834" priority="326" operator="containsText" text="地">
      <formula>NOT(ISERROR(SEARCH("地",E245)))</formula>
    </cfRule>
    <cfRule type="containsText" dxfId="833" priority="327" operator="containsText" text="天">
      <formula>NOT(ISERROR(SEARCH("天",E245)))</formula>
    </cfRule>
    <cfRule type="containsText" dxfId="832" priority="328" operator="containsText" text="風">
      <formula>NOT(ISERROR(SEARCH("風",E245)))</formula>
    </cfRule>
    <cfRule type="containsText" dxfId="585" priority="329" operator="containsText" text="水">
      <formula>NOT(ISERROR(SEARCH("水",E245)))</formula>
    </cfRule>
    <cfRule type="containsText" dxfId="584" priority="330" operator="containsText" text="火">
      <formula>NOT(ISERROR(SEARCH("火",E245)))</formula>
    </cfRule>
  </conditionalFormatting>
  <conditionalFormatting sqref="E7">
    <cfRule type="containsText" dxfId="831" priority="321" operator="containsText" text="地">
      <formula>NOT(ISERROR(SEARCH("地",E7)))</formula>
    </cfRule>
    <cfRule type="containsText" dxfId="830" priority="322" operator="containsText" text="天">
      <formula>NOT(ISERROR(SEARCH("天",E7)))</formula>
    </cfRule>
    <cfRule type="containsText" dxfId="829" priority="323" operator="containsText" text="風">
      <formula>NOT(ISERROR(SEARCH("風",E7)))</formula>
    </cfRule>
    <cfRule type="containsText" dxfId="583" priority="324" operator="containsText" text="水">
      <formula>NOT(ISERROR(SEARCH("水",E7)))</formula>
    </cfRule>
    <cfRule type="containsText" dxfId="582" priority="325" operator="containsText" text="火">
      <formula>NOT(ISERROR(SEARCH("火",E7)))</formula>
    </cfRule>
  </conditionalFormatting>
  <conditionalFormatting sqref="E9">
    <cfRule type="containsText" dxfId="828" priority="316" operator="containsText" text="地">
      <formula>NOT(ISERROR(SEARCH("地",E9)))</formula>
    </cfRule>
    <cfRule type="containsText" dxfId="827" priority="317" operator="containsText" text="天">
      <formula>NOT(ISERROR(SEARCH("天",E9)))</formula>
    </cfRule>
    <cfRule type="containsText" dxfId="826" priority="318" operator="containsText" text="風">
      <formula>NOT(ISERROR(SEARCH("風",E9)))</formula>
    </cfRule>
    <cfRule type="containsText" dxfId="581" priority="319" operator="containsText" text="水">
      <formula>NOT(ISERROR(SEARCH("水",E9)))</formula>
    </cfRule>
    <cfRule type="containsText" dxfId="580" priority="320" operator="containsText" text="火">
      <formula>NOT(ISERROR(SEARCH("火",E9)))</formula>
    </cfRule>
  </conditionalFormatting>
  <conditionalFormatting sqref="E11">
    <cfRule type="containsText" dxfId="825" priority="311" operator="containsText" text="地">
      <formula>NOT(ISERROR(SEARCH("地",E11)))</formula>
    </cfRule>
    <cfRule type="containsText" dxfId="824" priority="312" operator="containsText" text="天">
      <formula>NOT(ISERROR(SEARCH("天",E11)))</formula>
    </cfRule>
    <cfRule type="containsText" dxfId="823" priority="313" operator="containsText" text="風">
      <formula>NOT(ISERROR(SEARCH("風",E11)))</formula>
    </cfRule>
    <cfRule type="containsText" dxfId="579" priority="314" operator="containsText" text="水">
      <formula>NOT(ISERROR(SEARCH("水",E11)))</formula>
    </cfRule>
    <cfRule type="containsText" dxfId="578" priority="315" operator="containsText" text="火">
      <formula>NOT(ISERROR(SEARCH("火",E11)))</formula>
    </cfRule>
  </conditionalFormatting>
  <conditionalFormatting sqref="E13">
    <cfRule type="containsText" dxfId="822" priority="306" operator="containsText" text="地">
      <formula>NOT(ISERROR(SEARCH("地",E13)))</formula>
    </cfRule>
    <cfRule type="containsText" dxfId="821" priority="307" operator="containsText" text="天">
      <formula>NOT(ISERROR(SEARCH("天",E13)))</formula>
    </cfRule>
    <cfRule type="containsText" dxfId="820" priority="308" operator="containsText" text="風">
      <formula>NOT(ISERROR(SEARCH("風",E13)))</formula>
    </cfRule>
    <cfRule type="containsText" dxfId="577" priority="309" operator="containsText" text="水">
      <formula>NOT(ISERROR(SEARCH("水",E13)))</formula>
    </cfRule>
    <cfRule type="containsText" dxfId="576" priority="310" operator="containsText" text="火">
      <formula>NOT(ISERROR(SEARCH("火",E13)))</formula>
    </cfRule>
  </conditionalFormatting>
  <conditionalFormatting sqref="E15">
    <cfRule type="containsText" dxfId="819" priority="301" operator="containsText" text="地">
      <formula>NOT(ISERROR(SEARCH("地",E15)))</formula>
    </cfRule>
    <cfRule type="containsText" dxfId="818" priority="302" operator="containsText" text="天">
      <formula>NOT(ISERROR(SEARCH("天",E15)))</formula>
    </cfRule>
    <cfRule type="containsText" dxfId="817" priority="303" operator="containsText" text="風">
      <formula>NOT(ISERROR(SEARCH("風",E15)))</formula>
    </cfRule>
    <cfRule type="containsText" dxfId="575" priority="304" operator="containsText" text="水">
      <formula>NOT(ISERROR(SEARCH("水",E15)))</formula>
    </cfRule>
    <cfRule type="containsText" dxfId="574" priority="305" operator="containsText" text="火">
      <formula>NOT(ISERROR(SEARCH("火",E15)))</formula>
    </cfRule>
  </conditionalFormatting>
  <conditionalFormatting sqref="E17">
    <cfRule type="containsText" dxfId="816" priority="296" operator="containsText" text="地">
      <formula>NOT(ISERROR(SEARCH("地",E17)))</formula>
    </cfRule>
    <cfRule type="containsText" dxfId="815" priority="297" operator="containsText" text="天">
      <formula>NOT(ISERROR(SEARCH("天",E17)))</formula>
    </cfRule>
    <cfRule type="containsText" dxfId="814" priority="298" operator="containsText" text="風">
      <formula>NOT(ISERROR(SEARCH("風",E17)))</formula>
    </cfRule>
    <cfRule type="containsText" dxfId="573" priority="299" operator="containsText" text="水">
      <formula>NOT(ISERROR(SEARCH("水",E17)))</formula>
    </cfRule>
    <cfRule type="containsText" dxfId="572" priority="300" operator="containsText" text="火">
      <formula>NOT(ISERROR(SEARCH("火",E17)))</formula>
    </cfRule>
  </conditionalFormatting>
  <conditionalFormatting sqref="E19">
    <cfRule type="containsText" dxfId="813" priority="291" operator="containsText" text="地">
      <formula>NOT(ISERROR(SEARCH("地",E19)))</formula>
    </cfRule>
    <cfRule type="containsText" dxfId="812" priority="292" operator="containsText" text="天">
      <formula>NOT(ISERROR(SEARCH("天",E19)))</formula>
    </cfRule>
    <cfRule type="containsText" dxfId="811" priority="293" operator="containsText" text="風">
      <formula>NOT(ISERROR(SEARCH("風",E19)))</formula>
    </cfRule>
    <cfRule type="containsText" dxfId="571" priority="294" operator="containsText" text="水">
      <formula>NOT(ISERROR(SEARCH("水",E19)))</formula>
    </cfRule>
    <cfRule type="containsText" dxfId="570" priority="295" operator="containsText" text="火">
      <formula>NOT(ISERROR(SEARCH("火",E19)))</formula>
    </cfRule>
  </conditionalFormatting>
  <conditionalFormatting sqref="E21">
    <cfRule type="containsText" dxfId="810" priority="286" operator="containsText" text="地">
      <formula>NOT(ISERROR(SEARCH("地",E21)))</formula>
    </cfRule>
    <cfRule type="containsText" dxfId="809" priority="287" operator="containsText" text="天">
      <formula>NOT(ISERROR(SEARCH("天",E21)))</formula>
    </cfRule>
    <cfRule type="containsText" dxfId="808" priority="288" operator="containsText" text="風">
      <formula>NOT(ISERROR(SEARCH("風",E21)))</formula>
    </cfRule>
    <cfRule type="containsText" dxfId="569" priority="289" operator="containsText" text="水">
      <formula>NOT(ISERROR(SEARCH("水",E21)))</formula>
    </cfRule>
    <cfRule type="containsText" dxfId="568" priority="290" operator="containsText" text="火">
      <formula>NOT(ISERROR(SEARCH("火",E21)))</formula>
    </cfRule>
  </conditionalFormatting>
  <conditionalFormatting sqref="E23">
    <cfRule type="containsText" dxfId="807" priority="281" operator="containsText" text="地">
      <formula>NOT(ISERROR(SEARCH("地",E23)))</formula>
    </cfRule>
    <cfRule type="containsText" dxfId="806" priority="282" operator="containsText" text="天">
      <formula>NOT(ISERROR(SEARCH("天",E23)))</formula>
    </cfRule>
    <cfRule type="containsText" dxfId="805" priority="283" operator="containsText" text="風">
      <formula>NOT(ISERROR(SEARCH("風",E23)))</formula>
    </cfRule>
    <cfRule type="containsText" dxfId="567" priority="284" operator="containsText" text="水">
      <formula>NOT(ISERROR(SEARCH("水",E23)))</formula>
    </cfRule>
    <cfRule type="containsText" dxfId="566" priority="285" operator="containsText" text="火">
      <formula>NOT(ISERROR(SEARCH("火",E23)))</formula>
    </cfRule>
  </conditionalFormatting>
  <conditionalFormatting sqref="E25">
    <cfRule type="containsText" dxfId="804" priority="276" operator="containsText" text="地">
      <formula>NOT(ISERROR(SEARCH("地",E25)))</formula>
    </cfRule>
    <cfRule type="containsText" dxfId="803" priority="277" operator="containsText" text="天">
      <formula>NOT(ISERROR(SEARCH("天",E25)))</formula>
    </cfRule>
    <cfRule type="containsText" dxfId="802" priority="278" operator="containsText" text="風">
      <formula>NOT(ISERROR(SEARCH("風",E25)))</formula>
    </cfRule>
    <cfRule type="containsText" dxfId="565" priority="279" operator="containsText" text="水">
      <formula>NOT(ISERROR(SEARCH("水",E25)))</formula>
    </cfRule>
    <cfRule type="containsText" dxfId="564" priority="280" operator="containsText" text="火">
      <formula>NOT(ISERROR(SEARCH("火",E25)))</formula>
    </cfRule>
  </conditionalFormatting>
  <conditionalFormatting sqref="E27">
    <cfRule type="containsText" dxfId="801" priority="271" operator="containsText" text="地">
      <formula>NOT(ISERROR(SEARCH("地",E27)))</formula>
    </cfRule>
    <cfRule type="containsText" dxfId="800" priority="272" operator="containsText" text="天">
      <formula>NOT(ISERROR(SEARCH("天",E27)))</formula>
    </cfRule>
    <cfRule type="containsText" dxfId="799" priority="273" operator="containsText" text="風">
      <formula>NOT(ISERROR(SEARCH("風",E27)))</formula>
    </cfRule>
    <cfRule type="containsText" dxfId="563" priority="274" operator="containsText" text="水">
      <formula>NOT(ISERROR(SEARCH("水",E27)))</formula>
    </cfRule>
    <cfRule type="containsText" dxfId="562" priority="275" operator="containsText" text="火">
      <formula>NOT(ISERROR(SEARCH("火",E27)))</formula>
    </cfRule>
  </conditionalFormatting>
  <conditionalFormatting sqref="E29">
    <cfRule type="containsText" dxfId="798" priority="266" operator="containsText" text="地">
      <formula>NOT(ISERROR(SEARCH("地",E29)))</formula>
    </cfRule>
    <cfRule type="containsText" dxfId="797" priority="267" operator="containsText" text="天">
      <formula>NOT(ISERROR(SEARCH("天",E29)))</formula>
    </cfRule>
    <cfRule type="containsText" dxfId="796" priority="268" operator="containsText" text="風">
      <formula>NOT(ISERROR(SEARCH("風",E29)))</formula>
    </cfRule>
    <cfRule type="containsText" dxfId="561" priority="269" operator="containsText" text="水">
      <formula>NOT(ISERROR(SEARCH("水",E29)))</formula>
    </cfRule>
    <cfRule type="containsText" dxfId="560" priority="270" operator="containsText" text="火">
      <formula>NOT(ISERROR(SEARCH("火",E29)))</formula>
    </cfRule>
  </conditionalFormatting>
  <conditionalFormatting sqref="E31">
    <cfRule type="containsText" dxfId="795" priority="261" operator="containsText" text="地">
      <formula>NOT(ISERROR(SEARCH("地",E31)))</formula>
    </cfRule>
    <cfRule type="containsText" dxfId="794" priority="262" operator="containsText" text="天">
      <formula>NOT(ISERROR(SEARCH("天",E31)))</formula>
    </cfRule>
    <cfRule type="containsText" dxfId="793" priority="263" operator="containsText" text="風">
      <formula>NOT(ISERROR(SEARCH("風",E31)))</formula>
    </cfRule>
    <cfRule type="containsText" dxfId="559" priority="264" operator="containsText" text="水">
      <formula>NOT(ISERROR(SEARCH("水",E31)))</formula>
    </cfRule>
    <cfRule type="containsText" dxfId="558" priority="265" operator="containsText" text="火">
      <formula>NOT(ISERROR(SEARCH("火",E31)))</formula>
    </cfRule>
  </conditionalFormatting>
  <conditionalFormatting sqref="E33">
    <cfRule type="containsText" dxfId="792" priority="256" operator="containsText" text="地">
      <formula>NOT(ISERROR(SEARCH("地",E33)))</formula>
    </cfRule>
    <cfRule type="containsText" dxfId="791" priority="257" operator="containsText" text="天">
      <formula>NOT(ISERROR(SEARCH("天",E33)))</formula>
    </cfRule>
    <cfRule type="containsText" dxfId="790" priority="258" operator="containsText" text="風">
      <formula>NOT(ISERROR(SEARCH("風",E33)))</formula>
    </cfRule>
    <cfRule type="containsText" dxfId="557" priority="259" operator="containsText" text="水">
      <formula>NOT(ISERROR(SEARCH("水",E33)))</formula>
    </cfRule>
    <cfRule type="containsText" dxfId="556" priority="260" operator="containsText" text="火">
      <formula>NOT(ISERROR(SEARCH("火",E33)))</formula>
    </cfRule>
  </conditionalFormatting>
  <conditionalFormatting sqref="E35">
    <cfRule type="containsText" dxfId="789" priority="251" operator="containsText" text="地">
      <formula>NOT(ISERROR(SEARCH("地",E35)))</formula>
    </cfRule>
    <cfRule type="containsText" dxfId="788" priority="252" operator="containsText" text="天">
      <formula>NOT(ISERROR(SEARCH("天",E35)))</formula>
    </cfRule>
    <cfRule type="containsText" dxfId="787" priority="253" operator="containsText" text="風">
      <formula>NOT(ISERROR(SEARCH("風",E35)))</formula>
    </cfRule>
    <cfRule type="containsText" dxfId="555" priority="254" operator="containsText" text="水">
      <formula>NOT(ISERROR(SEARCH("水",E35)))</formula>
    </cfRule>
    <cfRule type="containsText" dxfId="554" priority="255" operator="containsText" text="火">
      <formula>NOT(ISERROR(SEARCH("火",E35)))</formula>
    </cfRule>
  </conditionalFormatting>
  <conditionalFormatting sqref="E37">
    <cfRule type="containsText" dxfId="786" priority="246" operator="containsText" text="地">
      <formula>NOT(ISERROR(SEARCH("地",E37)))</formula>
    </cfRule>
    <cfRule type="containsText" dxfId="785" priority="247" operator="containsText" text="天">
      <formula>NOT(ISERROR(SEARCH("天",E37)))</formula>
    </cfRule>
    <cfRule type="containsText" dxfId="784" priority="248" operator="containsText" text="風">
      <formula>NOT(ISERROR(SEARCH("風",E37)))</formula>
    </cfRule>
    <cfRule type="containsText" dxfId="553" priority="249" operator="containsText" text="水">
      <formula>NOT(ISERROR(SEARCH("水",E37)))</formula>
    </cfRule>
    <cfRule type="containsText" dxfId="552" priority="250" operator="containsText" text="火">
      <formula>NOT(ISERROR(SEARCH("火",E37)))</formula>
    </cfRule>
  </conditionalFormatting>
  <conditionalFormatting sqref="E39">
    <cfRule type="containsText" dxfId="783" priority="241" operator="containsText" text="地">
      <formula>NOT(ISERROR(SEARCH("地",E39)))</formula>
    </cfRule>
    <cfRule type="containsText" dxfId="782" priority="242" operator="containsText" text="天">
      <formula>NOT(ISERROR(SEARCH("天",E39)))</formula>
    </cfRule>
    <cfRule type="containsText" dxfId="781" priority="243" operator="containsText" text="風">
      <formula>NOT(ISERROR(SEARCH("風",E39)))</formula>
    </cfRule>
    <cfRule type="containsText" dxfId="551" priority="244" operator="containsText" text="水">
      <formula>NOT(ISERROR(SEARCH("水",E39)))</formula>
    </cfRule>
    <cfRule type="containsText" dxfId="550" priority="245" operator="containsText" text="火">
      <formula>NOT(ISERROR(SEARCH("火",E39)))</formula>
    </cfRule>
  </conditionalFormatting>
  <conditionalFormatting sqref="E41">
    <cfRule type="containsText" dxfId="780" priority="236" operator="containsText" text="地">
      <formula>NOT(ISERROR(SEARCH("地",E41)))</formula>
    </cfRule>
    <cfRule type="containsText" dxfId="779" priority="237" operator="containsText" text="天">
      <formula>NOT(ISERROR(SEARCH("天",E41)))</formula>
    </cfRule>
    <cfRule type="containsText" dxfId="778" priority="238" operator="containsText" text="風">
      <formula>NOT(ISERROR(SEARCH("風",E41)))</formula>
    </cfRule>
    <cfRule type="containsText" dxfId="549" priority="239" operator="containsText" text="水">
      <formula>NOT(ISERROR(SEARCH("水",E41)))</formula>
    </cfRule>
    <cfRule type="containsText" dxfId="548" priority="240" operator="containsText" text="火">
      <formula>NOT(ISERROR(SEARCH("火",E41)))</formula>
    </cfRule>
  </conditionalFormatting>
  <conditionalFormatting sqref="E43">
    <cfRule type="containsText" dxfId="777" priority="231" operator="containsText" text="地">
      <formula>NOT(ISERROR(SEARCH("地",E43)))</formula>
    </cfRule>
    <cfRule type="containsText" dxfId="776" priority="232" operator="containsText" text="天">
      <formula>NOT(ISERROR(SEARCH("天",E43)))</formula>
    </cfRule>
    <cfRule type="containsText" dxfId="775" priority="233" operator="containsText" text="風">
      <formula>NOT(ISERROR(SEARCH("風",E43)))</formula>
    </cfRule>
    <cfRule type="containsText" dxfId="547" priority="234" operator="containsText" text="水">
      <formula>NOT(ISERROR(SEARCH("水",E43)))</formula>
    </cfRule>
    <cfRule type="containsText" dxfId="546" priority="235" operator="containsText" text="火">
      <formula>NOT(ISERROR(SEARCH("火",E43)))</formula>
    </cfRule>
  </conditionalFormatting>
  <conditionalFormatting sqref="E45">
    <cfRule type="containsText" dxfId="774" priority="226" operator="containsText" text="地">
      <formula>NOT(ISERROR(SEARCH("地",E45)))</formula>
    </cfRule>
    <cfRule type="containsText" dxfId="773" priority="227" operator="containsText" text="天">
      <formula>NOT(ISERROR(SEARCH("天",E45)))</formula>
    </cfRule>
    <cfRule type="containsText" dxfId="772" priority="228" operator="containsText" text="風">
      <formula>NOT(ISERROR(SEARCH("風",E45)))</formula>
    </cfRule>
    <cfRule type="containsText" dxfId="545" priority="229" operator="containsText" text="水">
      <formula>NOT(ISERROR(SEARCH("水",E45)))</formula>
    </cfRule>
    <cfRule type="containsText" dxfId="544" priority="230" operator="containsText" text="火">
      <formula>NOT(ISERROR(SEARCH("火",E45)))</formula>
    </cfRule>
  </conditionalFormatting>
  <conditionalFormatting sqref="E47">
    <cfRule type="containsText" dxfId="771" priority="221" operator="containsText" text="地">
      <formula>NOT(ISERROR(SEARCH("地",E47)))</formula>
    </cfRule>
    <cfRule type="containsText" dxfId="770" priority="222" operator="containsText" text="天">
      <formula>NOT(ISERROR(SEARCH("天",E47)))</formula>
    </cfRule>
    <cfRule type="containsText" dxfId="769" priority="223" operator="containsText" text="風">
      <formula>NOT(ISERROR(SEARCH("風",E47)))</formula>
    </cfRule>
    <cfRule type="containsText" dxfId="543" priority="224" operator="containsText" text="水">
      <formula>NOT(ISERROR(SEARCH("水",E47)))</formula>
    </cfRule>
    <cfRule type="containsText" dxfId="542" priority="225" operator="containsText" text="火">
      <formula>NOT(ISERROR(SEARCH("火",E47)))</formula>
    </cfRule>
  </conditionalFormatting>
  <conditionalFormatting sqref="E49">
    <cfRule type="containsText" dxfId="768" priority="216" operator="containsText" text="地">
      <formula>NOT(ISERROR(SEARCH("地",E49)))</formula>
    </cfRule>
    <cfRule type="containsText" dxfId="767" priority="217" operator="containsText" text="天">
      <formula>NOT(ISERROR(SEARCH("天",E49)))</formula>
    </cfRule>
    <cfRule type="containsText" dxfId="766" priority="218" operator="containsText" text="風">
      <formula>NOT(ISERROR(SEARCH("風",E49)))</formula>
    </cfRule>
    <cfRule type="containsText" dxfId="541" priority="219" operator="containsText" text="水">
      <formula>NOT(ISERROR(SEARCH("水",E49)))</formula>
    </cfRule>
    <cfRule type="containsText" dxfId="540" priority="220" operator="containsText" text="火">
      <formula>NOT(ISERROR(SEARCH("火",E49)))</formula>
    </cfRule>
  </conditionalFormatting>
  <conditionalFormatting sqref="E51">
    <cfRule type="containsText" dxfId="765" priority="211" operator="containsText" text="地">
      <formula>NOT(ISERROR(SEARCH("地",E51)))</formula>
    </cfRule>
    <cfRule type="containsText" dxfId="764" priority="212" operator="containsText" text="天">
      <formula>NOT(ISERROR(SEARCH("天",E51)))</formula>
    </cfRule>
    <cfRule type="containsText" dxfId="763" priority="213" operator="containsText" text="風">
      <formula>NOT(ISERROR(SEARCH("風",E51)))</formula>
    </cfRule>
    <cfRule type="containsText" dxfId="539" priority="214" operator="containsText" text="水">
      <formula>NOT(ISERROR(SEARCH("水",E51)))</formula>
    </cfRule>
    <cfRule type="containsText" dxfId="538" priority="215" operator="containsText" text="火">
      <formula>NOT(ISERROR(SEARCH("火",E51)))</formula>
    </cfRule>
  </conditionalFormatting>
  <conditionalFormatting sqref="E53">
    <cfRule type="containsText" dxfId="762" priority="206" operator="containsText" text="地">
      <formula>NOT(ISERROR(SEARCH("地",E53)))</formula>
    </cfRule>
    <cfRule type="containsText" dxfId="761" priority="207" operator="containsText" text="天">
      <formula>NOT(ISERROR(SEARCH("天",E53)))</formula>
    </cfRule>
    <cfRule type="containsText" dxfId="760" priority="208" operator="containsText" text="風">
      <formula>NOT(ISERROR(SEARCH("風",E53)))</formula>
    </cfRule>
    <cfRule type="containsText" dxfId="537" priority="209" operator="containsText" text="水">
      <formula>NOT(ISERROR(SEARCH("水",E53)))</formula>
    </cfRule>
    <cfRule type="containsText" dxfId="536" priority="210" operator="containsText" text="火">
      <formula>NOT(ISERROR(SEARCH("火",E53)))</formula>
    </cfRule>
  </conditionalFormatting>
  <conditionalFormatting sqref="E55">
    <cfRule type="containsText" dxfId="759" priority="201" operator="containsText" text="地">
      <formula>NOT(ISERROR(SEARCH("地",E55)))</formula>
    </cfRule>
    <cfRule type="containsText" dxfId="758" priority="202" operator="containsText" text="天">
      <formula>NOT(ISERROR(SEARCH("天",E55)))</formula>
    </cfRule>
    <cfRule type="containsText" dxfId="757" priority="203" operator="containsText" text="風">
      <formula>NOT(ISERROR(SEARCH("風",E55)))</formula>
    </cfRule>
    <cfRule type="containsText" dxfId="535" priority="204" operator="containsText" text="水">
      <formula>NOT(ISERROR(SEARCH("水",E55)))</formula>
    </cfRule>
    <cfRule type="containsText" dxfId="534" priority="205" operator="containsText" text="火">
      <formula>NOT(ISERROR(SEARCH("火",E55)))</formula>
    </cfRule>
  </conditionalFormatting>
  <conditionalFormatting sqref="E57">
    <cfRule type="containsText" dxfId="756" priority="196" operator="containsText" text="地">
      <formula>NOT(ISERROR(SEARCH("地",E57)))</formula>
    </cfRule>
    <cfRule type="containsText" dxfId="755" priority="197" operator="containsText" text="天">
      <formula>NOT(ISERROR(SEARCH("天",E57)))</formula>
    </cfRule>
    <cfRule type="containsText" dxfId="754" priority="198" operator="containsText" text="風">
      <formula>NOT(ISERROR(SEARCH("風",E57)))</formula>
    </cfRule>
    <cfRule type="containsText" dxfId="533" priority="199" operator="containsText" text="水">
      <formula>NOT(ISERROR(SEARCH("水",E57)))</formula>
    </cfRule>
    <cfRule type="containsText" dxfId="532" priority="200" operator="containsText" text="火">
      <formula>NOT(ISERROR(SEARCH("火",E57)))</formula>
    </cfRule>
  </conditionalFormatting>
  <conditionalFormatting sqref="E59">
    <cfRule type="containsText" dxfId="753" priority="191" operator="containsText" text="地">
      <formula>NOT(ISERROR(SEARCH("地",E59)))</formula>
    </cfRule>
    <cfRule type="containsText" dxfId="752" priority="192" operator="containsText" text="天">
      <formula>NOT(ISERROR(SEARCH("天",E59)))</formula>
    </cfRule>
    <cfRule type="containsText" dxfId="751" priority="193" operator="containsText" text="風">
      <formula>NOT(ISERROR(SEARCH("風",E59)))</formula>
    </cfRule>
    <cfRule type="containsText" dxfId="531" priority="194" operator="containsText" text="水">
      <formula>NOT(ISERROR(SEARCH("水",E59)))</formula>
    </cfRule>
    <cfRule type="containsText" dxfId="530" priority="195" operator="containsText" text="火">
      <formula>NOT(ISERROR(SEARCH("火",E59)))</formula>
    </cfRule>
  </conditionalFormatting>
  <conditionalFormatting sqref="E61">
    <cfRule type="containsText" dxfId="750" priority="186" operator="containsText" text="地">
      <formula>NOT(ISERROR(SEARCH("地",E61)))</formula>
    </cfRule>
    <cfRule type="containsText" dxfId="749" priority="187" operator="containsText" text="天">
      <formula>NOT(ISERROR(SEARCH("天",E61)))</formula>
    </cfRule>
    <cfRule type="containsText" dxfId="748" priority="188" operator="containsText" text="風">
      <formula>NOT(ISERROR(SEARCH("風",E61)))</formula>
    </cfRule>
    <cfRule type="containsText" dxfId="529" priority="189" operator="containsText" text="水">
      <formula>NOT(ISERROR(SEARCH("水",E61)))</formula>
    </cfRule>
    <cfRule type="containsText" dxfId="528" priority="190" operator="containsText" text="火">
      <formula>NOT(ISERROR(SEARCH("火",E61)))</formula>
    </cfRule>
  </conditionalFormatting>
  <conditionalFormatting sqref="E65">
    <cfRule type="containsText" dxfId="747" priority="176" operator="containsText" text="地">
      <formula>NOT(ISERROR(SEARCH("地",E65)))</formula>
    </cfRule>
    <cfRule type="containsText" dxfId="746" priority="177" operator="containsText" text="天">
      <formula>NOT(ISERROR(SEARCH("天",E65)))</formula>
    </cfRule>
    <cfRule type="containsText" dxfId="745" priority="178" operator="containsText" text="風">
      <formula>NOT(ISERROR(SEARCH("風",E65)))</formula>
    </cfRule>
    <cfRule type="containsText" dxfId="527" priority="179" operator="containsText" text="水">
      <formula>NOT(ISERROR(SEARCH("水",E65)))</formula>
    </cfRule>
    <cfRule type="containsText" dxfId="526" priority="180" operator="containsText" text="火">
      <formula>NOT(ISERROR(SEARCH("火",E65)))</formula>
    </cfRule>
  </conditionalFormatting>
  <conditionalFormatting sqref="E67">
    <cfRule type="containsText" dxfId="744" priority="171" operator="containsText" text="地">
      <formula>NOT(ISERROR(SEARCH("地",E67)))</formula>
    </cfRule>
    <cfRule type="containsText" dxfId="743" priority="172" operator="containsText" text="天">
      <formula>NOT(ISERROR(SEARCH("天",E67)))</formula>
    </cfRule>
    <cfRule type="containsText" dxfId="742" priority="173" operator="containsText" text="風">
      <formula>NOT(ISERROR(SEARCH("風",E67)))</formula>
    </cfRule>
    <cfRule type="containsText" dxfId="525" priority="174" operator="containsText" text="水">
      <formula>NOT(ISERROR(SEARCH("水",E67)))</formula>
    </cfRule>
    <cfRule type="containsText" dxfId="524" priority="175" operator="containsText" text="火">
      <formula>NOT(ISERROR(SEARCH("火",E67)))</formula>
    </cfRule>
  </conditionalFormatting>
  <conditionalFormatting sqref="E69">
    <cfRule type="containsText" dxfId="741" priority="166" operator="containsText" text="地">
      <formula>NOT(ISERROR(SEARCH("地",E69)))</formula>
    </cfRule>
    <cfRule type="containsText" dxfId="740" priority="167" operator="containsText" text="天">
      <formula>NOT(ISERROR(SEARCH("天",E69)))</formula>
    </cfRule>
    <cfRule type="containsText" dxfId="739" priority="168" operator="containsText" text="風">
      <formula>NOT(ISERROR(SEARCH("風",E69)))</formula>
    </cfRule>
    <cfRule type="containsText" dxfId="523" priority="169" operator="containsText" text="水">
      <formula>NOT(ISERROR(SEARCH("水",E69)))</formula>
    </cfRule>
    <cfRule type="containsText" dxfId="522" priority="170" operator="containsText" text="火">
      <formula>NOT(ISERROR(SEARCH("火",E69)))</formula>
    </cfRule>
  </conditionalFormatting>
  <conditionalFormatting sqref="E71">
    <cfRule type="containsText" dxfId="738" priority="161" operator="containsText" text="地">
      <formula>NOT(ISERROR(SEARCH("地",E71)))</formula>
    </cfRule>
    <cfRule type="containsText" dxfId="737" priority="162" operator="containsText" text="天">
      <formula>NOT(ISERROR(SEARCH("天",E71)))</formula>
    </cfRule>
    <cfRule type="containsText" dxfId="736" priority="163" operator="containsText" text="風">
      <formula>NOT(ISERROR(SEARCH("風",E71)))</formula>
    </cfRule>
    <cfRule type="containsText" dxfId="521" priority="164" operator="containsText" text="水">
      <formula>NOT(ISERROR(SEARCH("水",E71)))</formula>
    </cfRule>
    <cfRule type="containsText" dxfId="520" priority="165" operator="containsText" text="火">
      <formula>NOT(ISERROR(SEARCH("火",E71)))</formula>
    </cfRule>
  </conditionalFormatting>
  <conditionalFormatting sqref="E73">
    <cfRule type="containsText" dxfId="735" priority="156" operator="containsText" text="地">
      <formula>NOT(ISERROR(SEARCH("地",E73)))</formula>
    </cfRule>
    <cfRule type="containsText" dxfId="734" priority="157" operator="containsText" text="天">
      <formula>NOT(ISERROR(SEARCH("天",E73)))</formula>
    </cfRule>
    <cfRule type="containsText" dxfId="733" priority="158" operator="containsText" text="風">
      <formula>NOT(ISERROR(SEARCH("風",E73)))</formula>
    </cfRule>
    <cfRule type="containsText" dxfId="519" priority="159" operator="containsText" text="水">
      <formula>NOT(ISERROR(SEARCH("水",E73)))</formula>
    </cfRule>
    <cfRule type="containsText" dxfId="518" priority="160" operator="containsText" text="火">
      <formula>NOT(ISERROR(SEARCH("火",E73)))</formula>
    </cfRule>
  </conditionalFormatting>
  <conditionalFormatting sqref="E75">
    <cfRule type="containsText" dxfId="732" priority="151" operator="containsText" text="地">
      <formula>NOT(ISERROR(SEARCH("地",E75)))</formula>
    </cfRule>
    <cfRule type="containsText" dxfId="731" priority="152" operator="containsText" text="天">
      <formula>NOT(ISERROR(SEARCH("天",E75)))</formula>
    </cfRule>
    <cfRule type="containsText" dxfId="730" priority="153" operator="containsText" text="風">
      <formula>NOT(ISERROR(SEARCH("風",E75)))</formula>
    </cfRule>
    <cfRule type="containsText" dxfId="517" priority="154" operator="containsText" text="水">
      <formula>NOT(ISERROR(SEARCH("水",E75)))</formula>
    </cfRule>
    <cfRule type="containsText" dxfId="516" priority="155" operator="containsText" text="火">
      <formula>NOT(ISERROR(SEARCH("火",E75)))</formula>
    </cfRule>
  </conditionalFormatting>
  <conditionalFormatting sqref="E77">
    <cfRule type="containsText" dxfId="729" priority="146" operator="containsText" text="地">
      <formula>NOT(ISERROR(SEARCH("地",E77)))</formula>
    </cfRule>
    <cfRule type="containsText" dxfId="728" priority="147" operator="containsText" text="天">
      <formula>NOT(ISERROR(SEARCH("天",E77)))</formula>
    </cfRule>
    <cfRule type="containsText" dxfId="727" priority="148" operator="containsText" text="風">
      <formula>NOT(ISERROR(SEARCH("風",E77)))</formula>
    </cfRule>
    <cfRule type="containsText" dxfId="515" priority="149" operator="containsText" text="水">
      <formula>NOT(ISERROR(SEARCH("水",E77)))</formula>
    </cfRule>
    <cfRule type="containsText" dxfId="514" priority="150" operator="containsText" text="火">
      <formula>NOT(ISERROR(SEARCH("火",E77)))</formula>
    </cfRule>
  </conditionalFormatting>
  <conditionalFormatting sqref="E79">
    <cfRule type="containsText" dxfId="726" priority="141" operator="containsText" text="地">
      <formula>NOT(ISERROR(SEARCH("地",E79)))</formula>
    </cfRule>
    <cfRule type="containsText" dxfId="725" priority="142" operator="containsText" text="天">
      <formula>NOT(ISERROR(SEARCH("天",E79)))</formula>
    </cfRule>
    <cfRule type="containsText" dxfId="724" priority="143" operator="containsText" text="風">
      <formula>NOT(ISERROR(SEARCH("風",E79)))</formula>
    </cfRule>
    <cfRule type="containsText" dxfId="513" priority="144" operator="containsText" text="水">
      <formula>NOT(ISERROR(SEARCH("水",E79)))</formula>
    </cfRule>
    <cfRule type="containsText" dxfId="512" priority="145" operator="containsText" text="火">
      <formula>NOT(ISERROR(SEARCH("火",E79)))</formula>
    </cfRule>
  </conditionalFormatting>
  <conditionalFormatting sqref="E81">
    <cfRule type="containsText" dxfId="723" priority="136" operator="containsText" text="地">
      <formula>NOT(ISERROR(SEARCH("地",E81)))</formula>
    </cfRule>
    <cfRule type="containsText" dxfId="722" priority="137" operator="containsText" text="天">
      <formula>NOT(ISERROR(SEARCH("天",E81)))</formula>
    </cfRule>
    <cfRule type="containsText" dxfId="721" priority="138" operator="containsText" text="風">
      <formula>NOT(ISERROR(SEARCH("風",E81)))</formula>
    </cfRule>
    <cfRule type="containsText" dxfId="511" priority="139" operator="containsText" text="水">
      <formula>NOT(ISERROR(SEARCH("水",E81)))</formula>
    </cfRule>
    <cfRule type="containsText" dxfId="510" priority="140" operator="containsText" text="火">
      <formula>NOT(ISERROR(SEARCH("火",E81)))</formula>
    </cfRule>
  </conditionalFormatting>
  <conditionalFormatting sqref="E83">
    <cfRule type="containsText" dxfId="720" priority="131" operator="containsText" text="地">
      <formula>NOT(ISERROR(SEARCH("地",E83)))</formula>
    </cfRule>
    <cfRule type="containsText" dxfId="719" priority="132" operator="containsText" text="天">
      <formula>NOT(ISERROR(SEARCH("天",E83)))</formula>
    </cfRule>
    <cfRule type="containsText" dxfId="718" priority="133" operator="containsText" text="風">
      <formula>NOT(ISERROR(SEARCH("風",E83)))</formula>
    </cfRule>
    <cfRule type="containsText" dxfId="509" priority="134" operator="containsText" text="水">
      <formula>NOT(ISERROR(SEARCH("水",E83)))</formula>
    </cfRule>
    <cfRule type="containsText" dxfId="508" priority="135" operator="containsText" text="火">
      <formula>NOT(ISERROR(SEARCH("火",E83)))</formula>
    </cfRule>
  </conditionalFormatting>
  <conditionalFormatting sqref="E85">
    <cfRule type="containsText" dxfId="717" priority="126" operator="containsText" text="地">
      <formula>NOT(ISERROR(SEARCH("地",E85)))</formula>
    </cfRule>
    <cfRule type="containsText" dxfId="716" priority="127" operator="containsText" text="天">
      <formula>NOT(ISERROR(SEARCH("天",E85)))</formula>
    </cfRule>
    <cfRule type="containsText" dxfId="715" priority="128" operator="containsText" text="風">
      <formula>NOT(ISERROR(SEARCH("風",E85)))</formula>
    </cfRule>
    <cfRule type="containsText" dxfId="507" priority="129" operator="containsText" text="水">
      <formula>NOT(ISERROR(SEARCH("水",E85)))</formula>
    </cfRule>
    <cfRule type="containsText" dxfId="506" priority="130" operator="containsText" text="火">
      <formula>NOT(ISERROR(SEARCH("火",E85)))</formula>
    </cfRule>
  </conditionalFormatting>
  <conditionalFormatting sqref="E87">
    <cfRule type="containsText" dxfId="714" priority="121" operator="containsText" text="地">
      <formula>NOT(ISERROR(SEARCH("地",E87)))</formula>
    </cfRule>
    <cfRule type="containsText" dxfId="713" priority="122" operator="containsText" text="天">
      <formula>NOT(ISERROR(SEARCH("天",E87)))</formula>
    </cfRule>
    <cfRule type="containsText" dxfId="712" priority="123" operator="containsText" text="風">
      <formula>NOT(ISERROR(SEARCH("風",E87)))</formula>
    </cfRule>
    <cfRule type="containsText" dxfId="505" priority="124" operator="containsText" text="水">
      <formula>NOT(ISERROR(SEARCH("水",E87)))</formula>
    </cfRule>
    <cfRule type="containsText" dxfId="504" priority="125" operator="containsText" text="火">
      <formula>NOT(ISERROR(SEARCH("火",E87)))</formula>
    </cfRule>
  </conditionalFormatting>
  <conditionalFormatting sqref="E89">
    <cfRule type="containsText" dxfId="711" priority="116" operator="containsText" text="地">
      <formula>NOT(ISERROR(SEARCH("地",E89)))</formula>
    </cfRule>
    <cfRule type="containsText" dxfId="710" priority="117" operator="containsText" text="天">
      <formula>NOT(ISERROR(SEARCH("天",E89)))</formula>
    </cfRule>
    <cfRule type="containsText" dxfId="709" priority="118" operator="containsText" text="風">
      <formula>NOT(ISERROR(SEARCH("風",E89)))</formula>
    </cfRule>
    <cfRule type="containsText" dxfId="503" priority="119" operator="containsText" text="水">
      <formula>NOT(ISERROR(SEARCH("水",E89)))</formula>
    </cfRule>
    <cfRule type="containsText" dxfId="502" priority="120" operator="containsText" text="火">
      <formula>NOT(ISERROR(SEARCH("火",E89)))</formula>
    </cfRule>
  </conditionalFormatting>
  <conditionalFormatting sqref="E91">
    <cfRule type="containsText" dxfId="708" priority="111" operator="containsText" text="地">
      <formula>NOT(ISERROR(SEARCH("地",E91)))</formula>
    </cfRule>
    <cfRule type="containsText" dxfId="707" priority="112" operator="containsText" text="天">
      <formula>NOT(ISERROR(SEARCH("天",E91)))</formula>
    </cfRule>
    <cfRule type="containsText" dxfId="706" priority="113" operator="containsText" text="風">
      <formula>NOT(ISERROR(SEARCH("風",E91)))</formula>
    </cfRule>
    <cfRule type="containsText" dxfId="501" priority="114" operator="containsText" text="水">
      <formula>NOT(ISERROR(SEARCH("水",E91)))</formula>
    </cfRule>
    <cfRule type="containsText" dxfId="500" priority="115" operator="containsText" text="火">
      <formula>NOT(ISERROR(SEARCH("火",E91)))</formula>
    </cfRule>
  </conditionalFormatting>
  <conditionalFormatting sqref="E93">
    <cfRule type="containsText" dxfId="705" priority="106" operator="containsText" text="地">
      <formula>NOT(ISERROR(SEARCH("地",E93)))</formula>
    </cfRule>
    <cfRule type="containsText" dxfId="704" priority="107" operator="containsText" text="天">
      <formula>NOT(ISERROR(SEARCH("天",E93)))</formula>
    </cfRule>
    <cfRule type="containsText" dxfId="703" priority="108" operator="containsText" text="風">
      <formula>NOT(ISERROR(SEARCH("風",E93)))</formula>
    </cfRule>
    <cfRule type="containsText" dxfId="499" priority="109" operator="containsText" text="水">
      <formula>NOT(ISERROR(SEARCH("水",E93)))</formula>
    </cfRule>
    <cfRule type="containsText" dxfId="498" priority="110" operator="containsText" text="火">
      <formula>NOT(ISERROR(SEARCH("火",E93)))</formula>
    </cfRule>
  </conditionalFormatting>
  <conditionalFormatting sqref="E95">
    <cfRule type="containsText" dxfId="702" priority="101" operator="containsText" text="地">
      <formula>NOT(ISERROR(SEARCH("地",E95)))</formula>
    </cfRule>
    <cfRule type="containsText" dxfId="701" priority="102" operator="containsText" text="天">
      <formula>NOT(ISERROR(SEARCH("天",E95)))</formula>
    </cfRule>
    <cfRule type="containsText" dxfId="700" priority="103" operator="containsText" text="風">
      <formula>NOT(ISERROR(SEARCH("風",E95)))</formula>
    </cfRule>
    <cfRule type="containsText" dxfId="497" priority="104" operator="containsText" text="水">
      <formula>NOT(ISERROR(SEARCH("水",E95)))</formula>
    </cfRule>
    <cfRule type="containsText" dxfId="496" priority="105" operator="containsText" text="火">
      <formula>NOT(ISERROR(SEARCH("火",E95)))</formula>
    </cfRule>
  </conditionalFormatting>
  <conditionalFormatting sqref="E97">
    <cfRule type="containsText" dxfId="699" priority="96" operator="containsText" text="地">
      <formula>NOT(ISERROR(SEARCH("地",E97)))</formula>
    </cfRule>
    <cfRule type="containsText" dxfId="698" priority="97" operator="containsText" text="天">
      <formula>NOT(ISERROR(SEARCH("天",E97)))</formula>
    </cfRule>
    <cfRule type="containsText" dxfId="697" priority="98" operator="containsText" text="風">
      <formula>NOT(ISERROR(SEARCH("風",E97)))</formula>
    </cfRule>
    <cfRule type="containsText" dxfId="495" priority="99" operator="containsText" text="水">
      <formula>NOT(ISERROR(SEARCH("水",E97)))</formula>
    </cfRule>
    <cfRule type="containsText" dxfId="494" priority="100" operator="containsText" text="火">
      <formula>NOT(ISERROR(SEARCH("火",E97)))</formula>
    </cfRule>
  </conditionalFormatting>
  <conditionalFormatting sqref="E99">
    <cfRule type="containsText" dxfId="696" priority="91" operator="containsText" text="地">
      <formula>NOT(ISERROR(SEARCH("地",E99)))</formula>
    </cfRule>
    <cfRule type="containsText" dxfId="695" priority="92" operator="containsText" text="天">
      <formula>NOT(ISERROR(SEARCH("天",E99)))</formula>
    </cfRule>
    <cfRule type="containsText" dxfId="694" priority="93" operator="containsText" text="風">
      <formula>NOT(ISERROR(SEARCH("風",E99)))</formula>
    </cfRule>
    <cfRule type="containsText" dxfId="493" priority="94" operator="containsText" text="水">
      <formula>NOT(ISERROR(SEARCH("水",E99)))</formula>
    </cfRule>
    <cfRule type="containsText" dxfId="492" priority="95" operator="containsText" text="火">
      <formula>NOT(ISERROR(SEARCH("火",E99)))</formula>
    </cfRule>
  </conditionalFormatting>
  <conditionalFormatting sqref="E101">
    <cfRule type="containsText" dxfId="693" priority="86" operator="containsText" text="地">
      <formula>NOT(ISERROR(SEARCH("地",E101)))</formula>
    </cfRule>
    <cfRule type="containsText" dxfId="692" priority="87" operator="containsText" text="天">
      <formula>NOT(ISERROR(SEARCH("天",E101)))</formula>
    </cfRule>
    <cfRule type="containsText" dxfId="691" priority="88" operator="containsText" text="風">
      <formula>NOT(ISERROR(SEARCH("風",E101)))</formula>
    </cfRule>
    <cfRule type="containsText" dxfId="491" priority="89" operator="containsText" text="水">
      <formula>NOT(ISERROR(SEARCH("水",E101)))</formula>
    </cfRule>
    <cfRule type="containsText" dxfId="490" priority="90" operator="containsText" text="火">
      <formula>NOT(ISERROR(SEARCH("火",E101)))</formula>
    </cfRule>
  </conditionalFormatting>
  <conditionalFormatting sqref="E103">
    <cfRule type="containsText" dxfId="690" priority="81" operator="containsText" text="地">
      <formula>NOT(ISERROR(SEARCH("地",E103)))</formula>
    </cfRule>
    <cfRule type="containsText" dxfId="689" priority="82" operator="containsText" text="天">
      <formula>NOT(ISERROR(SEARCH("天",E103)))</formula>
    </cfRule>
    <cfRule type="containsText" dxfId="688" priority="83" operator="containsText" text="風">
      <formula>NOT(ISERROR(SEARCH("風",E103)))</formula>
    </cfRule>
    <cfRule type="containsText" dxfId="489" priority="84" operator="containsText" text="水">
      <formula>NOT(ISERROR(SEARCH("水",E103)))</formula>
    </cfRule>
    <cfRule type="containsText" dxfId="488" priority="85" operator="containsText" text="火">
      <formula>NOT(ISERROR(SEARCH("火",E103)))</formula>
    </cfRule>
  </conditionalFormatting>
  <conditionalFormatting sqref="E105">
    <cfRule type="containsText" dxfId="687" priority="76" operator="containsText" text="地">
      <formula>NOT(ISERROR(SEARCH("地",E105)))</formula>
    </cfRule>
    <cfRule type="containsText" dxfId="686" priority="77" operator="containsText" text="天">
      <formula>NOT(ISERROR(SEARCH("天",E105)))</formula>
    </cfRule>
    <cfRule type="containsText" dxfId="685" priority="78" operator="containsText" text="風">
      <formula>NOT(ISERROR(SEARCH("風",E105)))</formula>
    </cfRule>
    <cfRule type="containsText" dxfId="487" priority="79" operator="containsText" text="水">
      <formula>NOT(ISERROR(SEARCH("水",E105)))</formula>
    </cfRule>
    <cfRule type="containsText" dxfId="486" priority="80" operator="containsText" text="火">
      <formula>NOT(ISERROR(SEARCH("火",E105)))</formula>
    </cfRule>
  </conditionalFormatting>
  <conditionalFormatting sqref="E107">
    <cfRule type="containsText" dxfId="684" priority="71" operator="containsText" text="地">
      <formula>NOT(ISERROR(SEARCH("地",E107)))</formula>
    </cfRule>
    <cfRule type="containsText" dxfId="683" priority="72" operator="containsText" text="天">
      <formula>NOT(ISERROR(SEARCH("天",E107)))</formula>
    </cfRule>
    <cfRule type="containsText" dxfId="682" priority="73" operator="containsText" text="風">
      <formula>NOT(ISERROR(SEARCH("風",E107)))</formula>
    </cfRule>
    <cfRule type="containsText" dxfId="485" priority="74" operator="containsText" text="水">
      <formula>NOT(ISERROR(SEARCH("水",E107)))</formula>
    </cfRule>
    <cfRule type="containsText" dxfId="484" priority="75" operator="containsText" text="火">
      <formula>NOT(ISERROR(SEARCH("火",E107)))</formula>
    </cfRule>
  </conditionalFormatting>
  <conditionalFormatting sqref="E109">
    <cfRule type="containsText" dxfId="681" priority="66" operator="containsText" text="地">
      <formula>NOT(ISERROR(SEARCH("地",E109)))</formula>
    </cfRule>
    <cfRule type="containsText" dxfId="680" priority="67" operator="containsText" text="天">
      <formula>NOT(ISERROR(SEARCH("天",E109)))</formula>
    </cfRule>
    <cfRule type="containsText" dxfId="679" priority="68" operator="containsText" text="風">
      <formula>NOT(ISERROR(SEARCH("風",E109)))</formula>
    </cfRule>
    <cfRule type="containsText" dxfId="483" priority="69" operator="containsText" text="水">
      <formula>NOT(ISERROR(SEARCH("水",E109)))</formula>
    </cfRule>
    <cfRule type="containsText" dxfId="482" priority="70" operator="containsText" text="火">
      <formula>NOT(ISERROR(SEARCH("火",E109)))</formula>
    </cfRule>
  </conditionalFormatting>
  <conditionalFormatting sqref="E111">
    <cfRule type="containsText" dxfId="678" priority="61" operator="containsText" text="地">
      <formula>NOT(ISERROR(SEARCH("地",E111)))</formula>
    </cfRule>
    <cfRule type="containsText" dxfId="677" priority="62" operator="containsText" text="天">
      <formula>NOT(ISERROR(SEARCH("天",E111)))</formula>
    </cfRule>
    <cfRule type="containsText" dxfId="676" priority="63" operator="containsText" text="風">
      <formula>NOT(ISERROR(SEARCH("風",E111)))</formula>
    </cfRule>
    <cfRule type="containsText" dxfId="481" priority="64" operator="containsText" text="水">
      <formula>NOT(ISERROR(SEARCH("水",E111)))</formula>
    </cfRule>
    <cfRule type="containsText" dxfId="480" priority="65" operator="containsText" text="火">
      <formula>NOT(ISERROR(SEARCH("火",E111)))</formula>
    </cfRule>
  </conditionalFormatting>
  <conditionalFormatting sqref="E113">
    <cfRule type="containsText" dxfId="675" priority="56" operator="containsText" text="地">
      <formula>NOT(ISERROR(SEARCH("地",E113)))</formula>
    </cfRule>
    <cfRule type="containsText" dxfId="674" priority="57" operator="containsText" text="天">
      <formula>NOT(ISERROR(SEARCH("天",E113)))</formula>
    </cfRule>
    <cfRule type="containsText" dxfId="673" priority="58" operator="containsText" text="風">
      <formula>NOT(ISERROR(SEARCH("風",E113)))</formula>
    </cfRule>
    <cfRule type="containsText" dxfId="479" priority="59" operator="containsText" text="水">
      <formula>NOT(ISERROR(SEARCH("水",E113)))</formula>
    </cfRule>
    <cfRule type="containsText" dxfId="478" priority="60" operator="containsText" text="火">
      <formula>NOT(ISERROR(SEARCH("火",E113)))</formula>
    </cfRule>
  </conditionalFormatting>
  <conditionalFormatting sqref="E115">
    <cfRule type="containsText" dxfId="672" priority="51" operator="containsText" text="地">
      <formula>NOT(ISERROR(SEARCH("地",E115)))</formula>
    </cfRule>
    <cfRule type="containsText" dxfId="671" priority="52" operator="containsText" text="天">
      <formula>NOT(ISERROR(SEARCH("天",E115)))</formula>
    </cfRule>
    <cfRule type="containsText" dxfId="670" priority="53" operator="containsText" text="風">
      <formula>NOT(ISERROR(SEARCH("風",E115)))</formula>
    </cfRule>
    <cfRule type="containsText" dxfId="477" priority="54" operator="containsText" text="水">
      <formula>NOT(ISERROR(SEARCH("水",E115)))</formula>
    </cfRule>
    <cfRule type="containsText" dxfId="476" priority="55" operator="containsText" text="火">
      <formula>NOT(ISERROR(SEARCH("火",E115)))</formula>
    </cfRule>
  </conditionalFormatting>
  <conditionalFormatting sqref="E117">
    <cfRule type="containsText" dxfId="669" priority="46" operator="containsText" text="地">
      <formula>NOT(ISERROR(SEARCH("地",E117)))</formula>
    </cfRule>
    <cfRule type="containsText" dxfId="668" priority="47" operator="containsText" text="天">
      <formula>NOT(ISERROR(SEARCH("天",E117)))</formula>
    </cfRule>
    <cfRule type="containsText" dxfId="667" priority="48" operator="containsText" text="風">
      <formula>NOT(ISERROR(SEARCH("風",E117)))</formula>
    </cfRule>
    <cfRule type="containsText" dxfId="475" priority="49" operator="containsText" text="水">
      <formula>NOT(ISERROR(SEARCH("水",E117)))</formula>
    </cfRule>
    <cfRule type="containsText" dxfId="474" priority="50" operator="containsText" text="火">
      <formula>NOT(ISERROR(SEARCH("火",E117)))</formula>
    </cfRule>
  </conditionalFormatting>
  <conditionalFormatting sqref="E119">
    <cfRule type="containsText" dxfId="666" priority="41" operator="containsText" text="地">
      <formula>NOT(ISERROR(SEARCH("地",E119)))</formula>
    </cfRule>
    <cfRule type="containsText" dxfId="665" priority="42" operator="containsText" text="天">
      <formula>NOT(ISERROR(SEARCH("天",E119)))</formula>
    </cfRule>
    <cfRule type="containsText" dxfId="664" priority="43" operator="containsText" text="風">
      <formula>NOT(ISERROR(SEARCH("風",E119)))</formula>
    </cfRule>
    <cfRule type="containsText" dxfId="473" priority="44" operator="containsText" text="水">
      <formula>NOT(ISERROR(SEARCH("水",E119)))</formula>
    </cfRule>
    <cfRule type="containsText" dxfId="472" priority="45" operator="containsText" text="火">
      <formula>NOT(ISERROR(SEARCH("火",E119)))</formula>
    </cfRule>
  </conditionalFormatting>
  <conditionalFormatting sqref="E125">
    <cfRule type="containsText" dxfId="663" priority="26" operator="containsText" text="地">
      <formula>NOT(ISERROR(SEARCH("地",E125)))</formula>
    </cfRule>
    <cfRule type="containsText" dxfId="662" priority="27" operator="containsText" text="天">
      <formula>NOT(ISERROR(SEARCH("天",E125)))</formula>
    </cfRule>
    <cfRule type="containsText" dxfId="661" priority="28" operator="containsText" text="風">
      <formula>NOT(ISERROR(SEARCH("風",E125)))</formula>
    </cfRule>
    <cfRule type="containsText" dxfId="471" priority="29" operator="containsText" text="水">
      <formula>NOT(ISERROR(SEARCH("水",E125)))</formula>
    </cfRule>
    <cfRule type="containsText" dxfId="470" priority="30" operator="containsText" text="火">
      <formula>NOT(ISERROR(SEARCH("火",E125)))</formula>
    </cfRule>
  </conditionalFormatting>
  <conditionalFormatting sqref="E127">
    <cfRule type="containsText" dxfId="660" priority="21" operator="containsText" text="地">
      <formula>NOT(ISERROR(SEARCH("地",E127)))</formula>
    </cfRule>
    <cfRule type="containsText" dxfId="659" priority="22" operator="containsText" text="天">
      <formula>NOT(ISERROR(SEARCH("天",E127)))</formula>
    </cfRule>
    <cfRule type="containsText" dxfId="658" priority="23" operator="containsText" text="風">
      <formula>NOT(ISERROR(SEARCH("風",E127)))</formula>
    </cfRule>
    <cfRule type="containsText" dxfId="469" priority="24" operator="containsText" text="水">
      <formula>NOT(ISERROR(SEARCH("水",E127)))</formula>
    </cfRule>
    <cfRule type="containsText" dxfId="468" priority="25" operator="containsText" text="火">
      <formula>NOT(ISERROR(SEARCH("火",E127)))</formula>
    </cfRule>
  </conditionalFormatting>
  <conditionalFormatting sqref="E129">
    <cfRule type="containsText" dxfId="657" priority="16" operator="containsText" text="地">
      <formula>NOT(ISERROR(SEARCH("地",E129)))</formula>
    </cfRule>
    <cfRule type="containsText" dxfId="656" priority="17" operator="containsText" text="天">
      <formula>NOT(ISERROR(SEARCH("天",E129)))</formula>
    </cfRule>
    <cfRule type="containsText" dxfId="655" priority="18" operator="containsText" text="風">
      <formula>NOT(ISERROR(SEARCH("風",E129)))</formula>
    </cfRule>
    <cfRule type="containsText" dxfId="467" priority="19" operator="containsText" text="水">
      <formula>NOT(ISERROR(SEARCH("水",E129)))</formula>
    </cfRule>
    <cfRule type="containsText" dxfId="466" priority="20" operator="containsText" text="火">
      <formula>NOT(ISERROR(SEARCH("火",E129)))</formula>
    </cfRule>
  </conditionalFormatting>
  <conditionalFormatting sqref="E131">
    <cfRule type="containsText" dxfId="654" priority="11" operator="containsText" text="地">
      <formula>NOT(ISERROR(SEARCH("地",E131)))</formula>
    </cfRule>
    <cfRule type="containsText" dxfId="653" priority="12" operator="containsText" text="天">
      <formula>NOT(ISERROR(SEARCH("天",E131)))</formula>
    </cfRule>
    <cfRule type="containsText" dxfId="652" priority="13" operator="containsText" text="風">
      <formula>NOT(ISERROR(SEARCH("風",E131)))</formula>
    </cfRule>
    <cfRule type="containsText" dxfId="465" priority="14" operator="containsText" text="水">
      <formula>NOT(ISERROR(SEARCH("水",E131)))</formula>
    </cfRule>
    <cfRule type="containsText" dxfId="464" priority="15" operator="containsText" text="火">
      <formula>NOT(ISERROR(SEARCH("火",E131)))</formula>
    </cfRule>
  </conditionalFormatting>
  <conditionalFormatting sqref="E133">
    <cfRule type="containsText" dxfId="651" priority="6" operator="containsText" text="地">
      <formula>NOT(ISERROR(SEARCH("地",E133)))</formula>
    </cfRule>
    <cfRule type="containsText" dxfId="650" priority="7" operator="containsText" text="天">
      <formula>NOT(ISERROR(SEARCH("天",E133)))</formula>
    </cfRule>
    <cfRule type="containsText" dxfId="649" priority="8" operator="containsText" text="風">
      <formula>NOT(ISERROR(SEARCH("風",E133)))</formula>
    </cfRule>
    <cfRule type="containsText" dxfId="463" priority="9" operator="containsText" text="水">
      <formula>NOT(ISERROR(SEARCH("水",E133)))</formula>
    </cfRule>
    <cfRule type="containsText" dxfId="462" priority="10" operator="containsText" text="火">
      <formula>NOT(ISERROR(SEARCH("火",E133)))</formula>
    </cfRule>
  </conditionalFormatting>
  <conditionalFormatting sqref="E135">
    <cfRule type="containsText" dxfId="648" priority="1" operator="containsText" text="地">
      <formula>NOT(ISERROR(SEARCH("地",E135)))</formula>
    </cfRule>
    <cfRule type="containsText" dxfId="647" priority="2" operator="containsText" text="天">
      <formula>NOT(ISERROR(SEARCH("天",E135)))</formula>
    </cfRule>
    <cfRule type="containsText" dxfId="646" priority="3" operator="containsText" text="風">
      <formula>NOT(ISERROR(SEARCH("風",E135)))</formula>
    </cfRule>
    <cfRule type="containsText" dxfId="461" priority="4" operator="containsText" text="水">
      <formula>NOT(ISERROR(SEARCH("水",E135)))</formula>
    </cfRule>
    <cfRule type="containsText" dxfId="460" priority="5" operator="containsText" text="火">
      <formula>NOT(ISERROR(SEARCH("火",E135)))</formula>
    </cfRule>
  </conditionalFormatting>
  <printOptions horizontalCentered="1" verticalCentered="1"/>
  <pageMargins left="0.23622047244094491" right="0.23622047244094491" top="0.74803149606299213" bottom="0.74803149606299213" header="0.31496062992125984" footer="0.31496062992125984"/>
  <pageSetup paperSize="8" scale="91" orientation="landscape" r:id="rId1"/>
  <headerFooter>
    <oddHeader>&amp;L&amp;"HGPｺﾞｼｯｸM,ﾒﾃﾞｨｳﾑ"&amp;9
妖怪大合戦
レア☆4妖怪ステータス一覧表&amp;R&amp;"HGPｺﾞｼｯｸM,ﾒﾃﾞｨｳﾑ"
&amp;9&amp;D現在</oddHeader>
    <oddFooter xml:space="preserve">&amp;L&amp;"HGPｺﾞｼｯｸM,ﾒﾃﾞｨｳﾑ"&amp;9※必殺ポイントの赤字は上方修正値です
&amp;R&amp;"HGPｺﾞｼｯｸM,ﾒﾃﾞｨｳﾑ"&amp;9属性別☆4妖怪数　&amp;KFF0000火&amp;K01+000：15/&amp;K00B0F0水&amp;K01+000：14/&amp;K00B050風&amp;K01+000：15/&amp;KFFC000天&amp;K01+000：12/&amp;K7030A0地&amp;K01+000：9
</oddFooter>
  </headerFooter>
  <rowBreaks count="6" manualBreakCount="6">
    <brk id="46" max="16" man="1"/>
    <brk id="86" max="16" man="1"/>
    <brk id="126" max="16" man="1"/>
    <brk id="166" max="16" man="1"/>
    <brk id="206" max="16" man="1"/>
    <brk id="246" max="16" man="1"/>
  </rowBreaks>
</worksheet>
</file>

<file path=xl/worksheets/sheet4.xml><?xml version="1.0" encoding="utf-8"?>
<worksheet xmlns="http://schemas.openxmlformats.org/spreadsheetml/2006/main" xmlns:r="http://schemas.openxmlformats.org/officeDocument/2006/relationships">
  <sheetPr codeName="Sheet18">
    <tabColor rgb="FF00B0F0"/>
  </sheetPr>
  <dimension ref="A1:AA415"/>
  <sheetViews>
    <sheetView zoomScaleNormal="100" workbookViewId="0"/>
  </sheetViews>
  <sheetFormatPr defaultRowHeight="11.25"/>
  <cols>
    <col min="1" max="1" width="5.625" style="63" customWidth="1"/>
    <col min="2" max="2" width="4.625" style="57" customWidth="1"/>
    <col min="3" max="3" width="42.625" style="19" customWidth="1"/>
    <col min="4" max="4" width="7.625" style="20" customWidth="1"/>
    <col min="5" max="5" width="6.625" style="20" customWidth="1"/>
    <col min="6" max="7" width="7.625" style="120" customWidth="1"/>
    <col min="8" max="9" width="9" style="20"/>
    <col min="10" max="10" width="7.625" style="2" customWidth="1"/>
    <col min="11" max="11" width="6.625" style="2" customWidth="1"/>
    <col min="12" max="12" width="7.625" style="2" customWidth="1"/>
    <col min="13" max="13" width="6.625" style="2" customWidth="1"/>
    <col min="14" max="14" width="9" style="21"/>
    <col min="15" max="15" width="33.625" style="19" customWidth="1"/>
    <col min="16" max="16" width="47.625" style="44" customWidth="1"/>
    <col min="17" max="17" width="9" style="5"/>
    <col min="18" max="18" width="9" style="67"/>
    <col min="19" max="19" width="9" style="126"/>
    <col min="20" max="20" width="9" style="127"/>
    <col min="21" max="27" width="9" style="128"/>
    <col min="28" max="16384" width="9" style="56"/>
  </cols>
  <sheetData>
    <row r="1" spans="1:27" ht="20.100000000000001" customHeight="1" thickTop="1" thickBot="1">
      <c r="C1" s="210" t="s">
        <v>691</v>
      </c>
      <c r="D1" s="101" t="s">
        <v>1057</v>
      </c>
      <c r="E1" s="101">
        <f>COUNTIF(D7:D244,"前衛")</f>
        <v>35</v>
      </c>
      <c r="F1" s="101" t="s">
        <v>1036</v>
      </c>
      <c r="G1" s="125">
        <f>COUNTIF(E7:E400,"火")</f>
        <v>14</v>
      </c>
      <c r="H1" s="166">
        <f>SUM(G1:G5)</f>
        <v>63</v>
      </c>
      <c r="I1" s="58"/>
      <c r="J1" s="36"/>
      <c r="K1" s="36"/>
      <c r="L1" s="49"/>
      <c r="M1" s="36"/>
      <c r="N1" s="19"/>
    </row>
    <row r="2" spans="1:27" ht="20.100000000000001" customHeight="1" thickTop="1">
      <c r="C2" s="209"/>
      <c r="D2" s="102" t="s">
        <v>1040</v>
      </c>
      <c r="E2" s="102">
        <f>COUNTIF(D7:D244,"中衛")</f>
        <v>21</v>
      </c>
      <c r="F2" s="103" t="s">
        <v>1037</v>
      </c>
      <c r="G2" s="103">
        <f>COUNTIF(E7:E400,"水")</f>
        <v>10</v>
      </c>
      <c r="H2" s="36"/>
      <c r="I2" s="36"/>
      <c r="J2" s="36"/>
      <c r="K2" s="36"/>
      <c r="L2" s="49"/>
      <c r="M2" s="36"/>
      <c r="N2" s="19"/>
    </row>
    <row r="3" spans="1:27" ht="20.100000000000001" customHeight="1" thickBot="1">
      <c r="C3" s="209"/>
      <c r="D3" s="119" t="s">
        <v>1041</v>
      </c>
      <c r="E3" s="119">
        <f>COUNTIF(D7:D244,"後衛")</f>
        <v>7</v>
      </c>
      <c r="F3" s="102" t="s">
        <v>1076</v>
      </c>
      <c r="G3" s="102">
        <f>COUNTIF(E7:E400,"風")</f>
        <v>12</v>
      </c>
      <c r="H3" s="36"/>
      <c r="I3" s="36"/>
      <c r="J3" s="36"/>
      <c r="K3" s="36"/>
      <c r="L3" s="49"/>
      <c r="M3" s="36"/>
      <c r="N3" s="19"/>
    </row>
    <row r="4" spans="1:27" ht="20.100000000000001" customHeight="1" thickTop="1" thickBot="1">
      <c r="D4" s="123"/>
      <c r="E4" s="165">
        <f>SUM(E1:E3)</f>
        <v>63</v>
      </c>
      <c r="F4" s="124" t="s">
        <v>1038</v>
      </c>
      <c r="G4" s="104">
        <f>COUNTIF(E7:E400,"天")</f>
        <v>14</v>
      </c>
      <c r="H4" s="36"/>
      <c r="I4" s="36"/>
      <c r="J4" s="49"/>
      <c r="K4" s="49"/>
      <c r="L4" s="49"/>
      <c r="M4" s="49"/>
      <c r="N4" s="19"/>
    </row>
    <row r="5" spans="1:27" ht="20.100000000000001" customHeight="1" thickTop="1">
      <c r="D5" s="120"/>
      <c r="E5" s="120"/>
      <c r="F5" s="105" t="s">
        <v>1039</v>
      </c>
      <c r="G5" s="105">
        <f>COUNTIF(E7:E400,"地")</f>
        <v>13</v>
      </c>
      <c r="H5" s="36"/>
      <c r="I5" s="36"/>
      <c r="J5" s="49"/>
      <c r="K5" s="49"/>
      <c r="L5" s="49"/>
      <c r="M5" s="49"/>
      <c r="N5" s="19"/>
    </row>
    <row r="6" spans="1:27" s="14" customFormat="1" ht="30" customHeight="1">
      <c r="A6" s="60" t="s">
        <v>213</v>
      </c>
      <c r="B6" s="15" t="s">
        <v>183</v>
      </c>
      <c r="C6" s="16" t="s">
        <v>184</v>
      </c>
      <c r="D6" s="1" t="s">
        <v>1042</v>
      </c>
      <c r="E6" s="1" t="s">
        <v>1050</v>
      </c>
      <c r="F6" s="122" t="s">
        <v>640</v>
      </c>
      <c r="G6" s="122" t="s">
        <v>641</v>
      </c>
      <c r="H6" s="1" t="s">
        <v>1045</v>
      </c>
      <c r="I6" s="1" t="s">
        <v>1046</v>
      </c>
      <c r="J6" s="1" t="s">
        <v>1060</v>
      </c>
      <c r="K6" s="1" t="s">
        <v>1049</v>
      </c>
      <c r="L6" s="1" t="s">
        <v>1048</v>
      </c>
      <c r="M6" s="1" t="s">
        <v>1047</v>
      </c>
      <c r="N6" s="16" t="s">
        <v>1061</v>
      </c>
      <c r="O6" s="17" t="s">
        <v>586</v>
      </c>
      <c r="P6" s="17" t="s">
        <v>585</v>
      </c>
      <c r="Q6" s="4" t="s">
        <v>1070</v>
      </c>
      <c r="R6" s="59"/>
      <c r="S6" s="129"/>
      <c r="T6" s="129"/>
      <c r="U6" s="130"/>
      <c r="V6" s="130"/>
      <c r="W6" s="130"/>
      <c r="X6" s="130"/>
      <c r="Y6" s="130"/>
      <c r="Z6" s="130"/>
      <c r="AA6" s="130"/>
    </row>
    <row r="7" spans="1:27" ht="20.100000000000001" customHeight="1">
      <c r="A7" s="18">
        <v>2</v>
      </c>
      <c r="B7" s="112" t="s">
        <v>822</v>
      </c>
      <c r="C7" s="19" t="s">
        <v>1063</v>
      </c>
      <c r="D7" s="101" t="s">
        <v>1057</v>
      </c>
      <c r="E7" s="20" t="s">
        <v>1036</v>
      </c>
      <c r="F7" s="120">
        <v>5178</v>
      </c>
      <c r="G7" s="120">
        <v>1462</v>
      </c>
      <c r="H7" s="20" t="s">
        <v>1058</v>
      </c>
      <c r="I7" s="20" t="s">
        <v>1058</v>
      </c>
      <c r="J7" s="2">
        <v>480</v>
      </c>
      <c r="K7" s="2">
        <v>50</v>
      </c>
      <c r="L7" s="2">
        <v>0</v>
      </c>
      <c r="M7" s="2">
        <v>1</v>
      </c>
      <c r="N7" s="77" t="s">
        <v>1053</v>
      </c>
      <c r="O7" s="19" t="s">
        <v>646</v>
      </c>
      <c r="P7" s="23" t="s">
        <v>1065</v>
      </c>
      <c r="Q7" s="5">
        <v>25</v>
      </c>
      <c r="R7" s="61"/>
      <c r="T7" s="126"/>
      <c r="U7" s="131"/>
      <c r="V7" s="131"/>
      <c r="W7" s="131"/>
    </row>
    <row r="8" spans="1:27" ht="20.100000000000001" customHeight="1">
      <c r="A8" s="38"/>
      <c r="B8" s="24"/>
      <c r="C8" s="49"/>
      <c r="F8" s="139"/>
      <c r="G8" s="139"/>
      <c r="N8" s="22"/>
      <c r="P8" s="26"/>
      <c r="Q8" s="182"/>
      <c r="R8" s="61"/>
      <c r="T8" s="126"/>
      <c r="U8" s="131"/>
      <c r="V8" s="131"/>
      <c r="W8" s="131"/>
    </row>
    <row r="9" spans="1:27" s="55" customFormat="1" ht="20.100000000000001" customHeight="1">
      <c r="A9" s="27">
        <v>6</v>
      </c>
      <c r="B9" s="113" t="s">
        <v>822</v>
      </c>
      <c r="C9" s="31" t="s">
        <v>775</v>
      </c>
      <c r="D9" s="118" t="s">
        <v>1057</v>
      </c>
      <c r="E9" s="30" t="s">
        <v>1037</v>
      </c>
      <c r="F9" s="121">
        <v>4751</v>
      </c>
      <c r="G9" s="121">
        <v>1603</v>
      </c>
      <c r="H9" s="30" t="s">
        <v>1058</v>
      </c>
      <c r="I9" s="30" t="s">
        <v>1058</v>
      </c>
      <c r="J9" s="3">
        <v>490</v>
      </c>
      <c r="K9" s="3">
        <v>50</v>
      </c>
      <c r="L9" s="3">
        <v>0</v>
      </c>
      <c r="M9" s="3">
        <v>2</v>
      </c>
      <c r="N9" s="91" t="s">
        <v>1053</v>
      </c>
      <c r="O9" s="29" t="s">
        <v>647</v>
      </c>
      <c r="P9" s="33" t="s">
        <v>777</v>
      </c>
      <c r="Q9" s="7">
        <v>25</v>
      </c>
      <c r="R9" s="64"/>
      <c r="S9" s="132"/>
      <c r="T9" s="132"/>
      <c r="U9" s="133"/>
      <c r="V9" s="133"/>
      <c r="W9" s="133"/>
      <c r="X9" s="134"/>
      <c r="Y9" s="134"/>
      <c r="Z9" s="134"/>
      <c r="AA9" s="134"/>
    </row>
    <row r="10" spans="1:27" s="55" customFormat="1" ht="20.100000000000001" customHeight="1">
      <c r="A10" s="39"/>
      <c r="B10" s="28"/>
      <c r="C10" s="50"/>
      <c r="D10" s="30"/>
      <c r="E10" s="30"/>
      <c r="F10" s="140"/>
      <c r="G10" s="140"/>
      <c r="H10" s="30"/>
      <c r="I10" s="30"/>
      <c r="J10" s="3"/>
      <c r="K10" s="3"/>
      <c r="L10" s="3"/>
      <c r="M10" s="3"/>
      <c r="N10" s="32"/>
      <c r="O10" s="29"/>
      <c r="P10" s="35"/>
      <c r="Q10" s="183"/>
      <c r="R10" s="64"/>
      <c r="S10" s="132"/>
      <c r="T10" s="132"/>
      <c r="U10" s="133"/>
      <c r="V10" s="133"/>
      <c r="W10" s="133"/>
      <c r="X10" s="134"/>
      <c r="Y10" s="134"/>
      <c r="Z10" s="134"/>
      <c r="AA10" s="134"/>
    </row>
    <row r="11" spans="1:27" ht="20.100000000000001" customHeight="1">
      <c r="A11" s="18">
        <v>10</v>
      </c>
      <c r="B11" s="114" t="s">
        <v>822</v>
      </c>
      <c r="C11" s="21" t="s">
        <v>833</v>
      </c>
      <c r="D11" s="102" t="s">
        <v>1040</v>
      </c>
      <c r="E11" s="20" t="s">
        <v>1076</v>
      </c>
      <c r="F11" s="120">
        <v>4326</v>
      </c>
      <c r="G11" s="120">
        <v>1746</v>
      </c>
      <c r="H11" s="20" t="s">
        <v>1058</v>
      </c>
      <c r="I11" s="36" t="s">
        <v>324</v>
      </c>
      <c r="J11" s="2">
        <v>500</v>
      </c>
      <c r="K11" s="2">
        <v>50</v>
      </c>
      <c r="L11" s="2">
        <v>0</v>
      </c>
      <c r="M11" s="2">
        <v>3</v>
      </c>
      <c r="N11" s="77" t="s">
        <v>1053</v>
      </c>
      <c r="O11" s="19" t="s">
        <v>648</v>
      </c>
      <c r="P11" s="23" t="s">
        <v>835</v>
      </c>
      <c r="Q11" s="5">
        <v>25</v>
      </c>
    </row>
    <row r="12" spans="1:27" ht="20.100000000000001" customHeight="1">
      <c r="A12" s="38"/>
      <c r="B12" s="24"/>
      <c r="C12" s="49"/>
      <c r="F12" s="139"/>
      <c r="G12" s="139"/>
      <c r="I12" s="36"/>
      <c r="N12" s="22"/>
      <c r="P12" s="26"/>
      <c r="Q12" s="182"/>
    </row>
    <row r="13" spans="1:27" s="55" customFormat="1" ht="20.100000000000001" customHeight="1">
      <c r="A13" s="27">
        <v>13</v>
      </c>
      <c r="B13" s="113" t="s">
        <v>822</v>
      </c>
      <c r="C13" s="31" t="s">
        <v>883</v>
      </c>
      <c r="D13" s="118" t="s">
        <v>1057</v>
      </c>
      <c r="E13" s="30" t="s">
        <v>1038</v>
      </c>
      <c r="F13" s="121">
        <v>4604</v>
      </c>
      <c r="G13" s="121">
        <v>1239</v>
      </c>
      <c r="H13" s="37" t="s">
        <v>324</v>
      </c>
      <c r="I13" s="30" t="s">
        <v>1058</v>
      </c>
      <c r="J13" s="3">
        <v>520</v>
      </c>
      <c r="K13" s="3">
        <v>50</v>
      </c>
      <c r="L13" s="3">
        <v>0</v>
      </c>
      <c r="M13" s="3">
        <v>1</v>
      </c>
      <c r="N13" s="91" t="s">
        <v>1053</v>
      </c>
      <c r="O13" s="29" t="s">
        <v>600</v>
      </c>
      <c r="P13" s="33" t="s">
        <v>882</v>
      </c>
      <c r="Q13" s="7">
        <v>25</v>
      </c>
      <c r="R13" s="69"/>
      <c r="S13" s="132"/>
      <c r="T13" s="135"/>
      <c r="U13" s="134"/>
      <c r="V13" s="134"/>
      <c r="W13" s="134"/>
      <c r="X13" s="134"/>
      <c r="Y13" s="134"/>
      <c r="Z13" s="134"/>
      <c r="AA13" s="134"/>
    </row>
    <row r="14" spans="1:27" s="55" customFormat="1" ht="20.100000000000001" customHeight="1">
      <c r="A14" s="39"/>
      <c r="B14" s="28"/>
      <c r="C14" s="50"/>
      <c r="D14" s="30"/>
      <c r="E14" s="30"/>
      <c r="F14" s="140"/>
      <c r="G14" s="140"/>
      <c r="H14" s="37"/>
      <c r="I14" s="37"/>
      <c r="J14" s="3"/>
      <c r="K14" s="3"/>
      <c r="L14" s="3"/>
      <c r="M14" s="3"/>
      <c r="N14" s="32"/>
      <c r="O14" s="29"/>
      <c r="P14" s="35"/>
      <c r="Q14" s="183"/>
      <c r="R14" s="69"/>
      <c r="S14" s="132"/>
      <c r="T14" s="135"/>
      <c r="U14" s="134"/>
      <c r="V14" s="134"/>
      <c r="W14" s="134"/>
      <c r="X14" s="134"/>
      <c r="Y14" s="134"/>
      <c r="Z14" s="134"/>
      <c r="AA14" s="134"/>
    </row>
    <row r="15" spans="1:27" ht="20.100000000000001" customHeight="1">
      <c r="A15" s="18">
        <v>16</v>
      </c>
      <c r="B15" s="114" t="s">
        <v>822</v>
      </c>
      <c r="C15" s="21" t="s">
        <v>960</v>
      </c>
      <c r="D15" s="101" t="s">
        <v>1057</v>
      </c>
      <c r="E15" s="20" t="s">
        <v>1039</v>
      </c>
      <c r="F15" s="120">
        <v>5288</v>
      </c>
      <c r="G15" s="120">
        <v>2138</v>
      </c>
      <c r="H15" s="36" t="s">
        <v>328</v>
      </c>
      <c r="I15" s="20" t="s">
        <v>1058</v>
      </c>
      <c r="J15" s="2">
        <v>510</v>
      </c>
      <c r="K15" s="2">
        <v>50</v>
      </c>
      <c r="L15" s="2">
        <v>0</v>
      </c>
      <c r="M15" s="2">
        <v>2</v>
      </c>
      <c r="N15" s="77" t="s">
        <v>1053</v>
      </c>
      <c r="O15" s="19" t="s">
        <v>649</v>
      </c>
      <c r="P15" s="23" t="s">
        <v>959</v>
      </c>
      <c r="Q15" s="5">
        <v>25</v>
      </c>
    </row>
    <row r="16" spans="1:27" ht="20.100000000000001" customHeight="1">
      <c r="A16" s="38"/>
      <c r="B16" s="24"/>
      <c r="C16" s="49"/>
      <c r="F16" s="139"/>
      <c r="G16" s="139"/>
      <c r="H16" s="36"/>
      <c r="N16" s="22"/>
      <c r="P16" s="26"/>
      <c r="Q16" s="182"/>
    </row>
    <row r="17" spans="1:27" s="55" customFormat="1" ht="20.100000000000001" customHeight="1">
      <c r="A17" s="27">
        <v>44</v>
      </c>
      <c r="B17" s="113" t="s">
        <v>822</v>
      </c>
      <c r="C17" s="31" t="s">
        <v>888</v>
      </c>
      <c r="D17" s="117" t="s">
        <v>1040</v>
      </c>
      <c r="E17" s="30" t="s">
        <v>1038</v>
      </c>
      <c r="F17" s="121">
        <v>4688</v>
      </c>
      <c r="G17" s="121">
        <v>2437</v>
      </c>
      <c r="H17" s="37" t="s">
        <v>328</v>
      </c>
      <c r="I17" s="37" t="s">
        <v>324</v>
      </c>
      <c r="J17" s="3">
        <v>520</v>
      </c>
      <c r="K17" s="3">
        <v>50</v>
      </c>
      <c r="L17" s="3">
        <v>0</v>
      </c>
      <c r="M17" s="3">
        <v>3</v>
      </c>
      <c r="N17" s="91" t="s">
        <v>1053</v>
      </c>
      <c r="O17" s="29" t="s">
        <v>650</v>
      </c>
      <c r="P17" s="33" t="s">
        <v>882</v>
      </c>
      <c r="Q17" s="7">
        <v>25</v>
      </c>
      <c r="R17" s="69"/>
      <c r="S17" s="132"/>
      <c r="T17" s="132"/>
      <c r="U17" s="133"/>
      <c r="V17" s="133"/>
      <c r="W17" s="134"/>
      <c r="X17" s="134"/>
      <c r="Y17" s="134"/>
      <c r="Z17" s="134"/>
      <c r="AA17" s="134"/>
    </row>
    <row r="18" spans="1:27" s="55" customFormat="1" ht="20.100000000000001" customHeight="1">
      <c r="A18" s="39"/>
      <c r="B18" s="28"/>
      <c r="C18" s="50"/>
      <c r="D18" s="37"/>
      <c r="E18" s="30"/>
      <c r="F18" s="140"/>
      <c r="G18" s="140"/>
      <c r="H18" s="37"/>
      <c r="I18" s="37"/>
      <c r="J18" s="3"/>
      <c r="K18" s="3"/>
      <c r="L18" s="3"/>
      <c r="M18" s="3"/>
      <c r="N18" s="32"/>
      <c r="O18" s="29"/>
      <c r="P18" s="35"/>
      <c r="Q18" s="183"/>
      <c r="R18" s="69"/>
      <c r="S18" s="132"/>
      <c r="T18" s="132"/>
      <c r="U18" s="133"/>
      <c r="V18" s="133"/>
      <c r="W18" s="134"/>
      <c r="X18" s="134"/>
      <c r="Y18" s="134"/>
      <c r="Z18" s="134"/>
      <c r="AA18" s="134"/>
    </row>
    <row r="19" spans="1:27" ht="20.100000000000001" customHeight="1">
      <c r="A19" s="18">
        <v>48</v>
      </c>
      <c r="B19" s="114" t="s">
        <v>822</v>
      </c>
      <c r="C19" s="21" t="s">
        <v>966</v>
      </c>
      <c r="D19" s="101" t="s">
        <v>1057</v>
      </c>
      <c r="E19" s="20" t="s">
        <v>1039</v>
      </c>
      <c r="F19" s="120">
        <v>4781</v>
      </c>
      <c r="G19" s="120">
        <v>1594</v>
      </c>
      <c r="H19" s="20" t="s">
        <v>1058</v>
      </c>
      <c r="I19" s="36" t="s">
        <v>324</v>
      </c>
      <c r="J19" s="2">
        <v>500</v>
      </c>
      <c r="K19" s="2">
        <v>50</v>
      </c>
      <c r="L19" s="2">
        <v>0</v>
      </c>
      <c r="M19" s="2">
        <v>1</v>
      </c>
      <c r="N19" s="77" t="s">
        <v>1053</v>
      </c>
      <c r="O19" s="19" t="s">
        <v>651</v>
      </c>
      <c r="P19" s="23" t="s">
        <v>959</v>
      </c>
      <c r="Q19" s="5">
        <v>25</v>
      </c>
    </row>
    <row r="20" spans="1:27" ht="20.100000000000001" customHeight="1">
      <c r="A20" s="38"/>
      <c r="B20" s="24"/>
      <c r="C20" s="49"/>
      <c r="F20" s="139"/>
      <c r="G20" s="139"/>
      <c r="I20" s="36"/>
      <c r="N20" s="22"/>
      <c r="P20" s="26"/>
      <c r="Q20" s="182"/>
    </row>
    <row r="21" spans="1:27" s="55" customFormat="1" ht="20.100000000000001" customHeight="1">
      <c r="A21" s="27">
        <v>51</v>
      </c>
      <c r="B21" s="113" t="s">
        <v>822</v>
      </c>
      <c r="C21" s="31" t="s">
        <v>1085</v>
      </c>
      <c r="D21" s="118" t="s">
        <v>1057</v>
      </c>
      <c r="E21" s="30" t="s">
        <v>1036</v>
      </c>
      <c r="F21" s="121">
        <v>4775</v>
      </c>
      <c r="G21" s="121">
        <v>2394</v>
      </c>
      <c r="H21" s="37" t="s">
        <v>328</v>
      </c>
      <c r="I21" s="30" t="s">
        <v>1058</v>
      </c>
      <c r="J21" s="3">
        <v>510</v>
      </c>
      <c r="K21" s="3">
        <v>50</v>
      </c>
      <c r="L21" s="3">
        <v>0</v>
      </c>
      <c r="M21" s="3">
        <v>2</v>
      </c>
      <c r="N21" s="91" t="s">
        <v>1053</v>
      </c>
      <c r="O21" s="29" t="s">
        <v>652</v>
      </c>
      <c r="P21" s="33" t="s">
        <v>1065</v>
      </c>
      <c r="Q21" s="7">
        <v>25</v>
      </c>
      <c r="R21" s="69"/>
      <c r="S21" s="132"/>
      <c r="T21" s="135"/>
      <c r="U21" s="134"/>
      <c r="V21" s="134"/>
      <c r="W21" s="134"/>
      <c r="X21" s="134"/>
      <c r="Y21" s="134"/>
      <c r="Z21" s="134"/>
      <c r="AA21" s="134"/>
    </row>
    <row r="22" spans="1:27" s="55" customFormat="1" ht="20.100000000000001" customHeight="1">
      <c r="A22" s="39"/>
      <c r="B22" s="28"/>
      <c r="C22" s="50"/>
      <c r="D22" s="30"/>
      <c r="E22" s="30"/>
      <c r="F22" s="140"/>
      <c r="G22" s="140"/>
      <c r="H22" s="30"/>
      <c r="I22" s="30"/>
      <c r="J22" s="3"/>
      <c r="K22" s="3"/>
      <c r="L22" s="3"/>
      <c r="M22" s="3"/>
      <c r="N22" s="32"/>
      <c r="O22" s="29"/>
      <c r="P22" s="35"/>
      <c r="Q22" s="183"/>
      <c r="R22" s="69"/>
      <c r="S22" s="132"/>
      <c r="T22" s="135"/>
      <c r="U22" s="134"/>
      <c r="V22" s="134"/>
      <c r="W22" s="134"/>
      <c r="X22" s="134"/>
      <c r="Y22" s="134"/>
      <c r="Z22" s="134"/>
      <c r="AA22" s="134"/>
    </row>
    <row r="23" spans="1:27" ht="20.100000000000001" customHeight="1">
      <c r="A23" s="18">
        <v>53</v>
      </c>
      <c r="B23" s="114" t="s">
        <v>822</v>
      </c>
      <c r="C23" s="21" t="s">
        <v>1087</v>
      </c>
      <c r="D23" s="101" t="s">
        <v>1057</v>
      </c>
      <c r="E23" s="20" t="s">
        <v>1036</v>
      </c>
      <c r="F23" s="120">
        <v>22903</v>
      </c>
      <c r="G23" s="120">
        <v>496</v>
      </c>
      <c r="H23" s="20" t="s">
        <v>1058</v>
      </c>
      <c r="I23" s="20" t="s">
        <v>1058</v>
      </c>
      <c r="J23" s="2">
        <v>660</v>
      </c>
      <c r="K23" s="2">
        <v>50</v>
      </c>
      <c r="L23" s="2">
        <v>1</v>
      </c>
      <c r="M23" s="2">
        <v>1</v>
      </c>
      <c r="N23" s="77" t="s">
        <v>1053</v>
      </c>
      <c r="O23" s="19" t="s">
        <v>653</v>
      </c>
      <c r="P23" s="44" t="s">
        <v>34</v>
      </c>
      <c r="Q23" s="5">
        <v>30</v>
      </c>
    </row>
    <row r="24" spans="1:27" ht="20.100000000000001" customHeight="1">
      <c r="A24" s="38"/>
      <c r="B24" s="24"/>
      <c r="C24" s="49"/>
      <c r="F24" s="139"/>
      <c r="G24" s="139"/>
      <c r="I24" s="36"/>
      <c r="N24" s="22"/>
      <c r="P24" s="26"/>
      <c r="Q24" s="182"/>
    </row>
    <row r="25" spans="1:27" s="55" customFormat="1" ht="20.100000000000001" customHeight="1">
      <c r="A25" s="27">
        <v>54</v>
      </c>
      <c r="B25" s="113" t="s">
        <v>822</v>
      </c>
      <c r="C25" s="31" t="s">
        <v>1088</v>
      </c>
      <c r="D25" s="117" t="s">
        <v>1040</v>
      </c>
      <c r="E25" s="30" t="s">
        <v>1036</v>
      </c>
      <c r="F25" s="121">
        <v>2990</v>
      </c>
      <c r="G25" s="121">
        <v>2489</v>
      </c>
      <c r="H25" s="37" t="s">
        <v>342</v>
      </c>
      <c r="I25" s="37" t="s">
        <v>324</v>
      </c>
      <c r="J25" s="3">
        <v>480</v>
      </c>
      <c r="K25" s="3">
        <v>50</v>
      </c>
      <c r="L25" s="3">
        <v>0</v>
      </c>
      <c r="M25" s="3">
        <v>4</v>
      </c>
      <c r="N25" s="91" t="s">
        <v>1053</v>
      </c>
      <c r="O25" s="29" t="s">
        <v>654</v>
      </c>
      <c r="P25" s="51" t="s">
        <v>36</v>
      </c>
      <c r="Q25" s="7">
        <v>30</v>
      </c>
      <c r="R25" s="69"/>
      <c r="S25" s="132"/>
      <c r="T25" s="135"/>
      <c r="U25" s="134"/>
      <c r="V25" s="134"/>
      <c r="W25" s="134"/>
      <c r="X25" s="134"/>
      <c r="Y25" s="134"/>
      <c r="Z25" s="134"/>
      <c r="AA25" s="134"/>
    </row>
    <row r="26" spans="1:27" s="55" customFormat="1" ht="20.100000000000001" customHeight="1">
      <c r="A26" s="39"/>
      <c r="B26" s="28"/>
      <c r="C26" s="50"/>
      <c r="D26" s="30"/>
      <c r="E26" s="30"/>
      <c r="F26" s="140"/>
      <c r="G26" s="140"/>
      <c r="H26" s="37"/>
      <c r="I26" s="37"/>
      <c r="J26" s="3"/>
      <c r="K26" s="3"/>
      <c r="L26" s="3"/>
      <c r="M26" s="3"/>
      <c r="N26" s="32"/>
      <c r="O26" s="29"/>
      <c r="P26" s="35"/>
      <c r="Q26" s="7"/>
      <c r="R26" s="69"/>
      <c r="S26" s="132"/>
      <c r="T26" s="135"/>
      <c r="U26" s="134"/>
      <c r="V26" s="134"/>
      <c r="W26" s="134"/>
      <c r="X26" s="134"/>
      <c r="Y26" s="134"/>
      <c r="Z26" s="134"/>
      <c r="AA26" s="134"/>
    </row>
    <row r="27" spans="1:27" ht="20.100000000000001" customHeight="1">
      <c r="A27" s="18">
        <v>55</v>
      </c>
      <c r="B27" s="114" t="s">
        <v>822</v>
      </c>
      <c r="C27" s="21" t="s">
        <v>787</v>
      </c>
      <c r="D27" s="101" t="s">
        <v>1057</v>
      </c>
      <c r="E27" s="20" t="s">
        <v>1037</v>
      </c>
      <c r="F27" s="120">
        <v>4508</v>
      </c>
      <c r="G27" s="120">
        <v>1263</v>
      </c>
      <c r="H27" s="36" t="s">
        <v>324</v>
      </c>
      <c r="I27" s="20" t="s">
        <v>1058</v>
      </c>
      <c r="J27" s="2">
        <v>510</v>
      </c>
      <c r="K27" s="2">
        <v>50</v>
      </c>
      <c r="L27" s="2">
        <v>0</v>
      </c>
      <c r="M27" s="2">
        <v>2</v>
      </c>
      <c r="N27" s="77" t="s">
        <v>1053</v>
      </c>
      <c r="O27" s="19" t="s">
        <v>655</v>
      </c>
      <c r="P27" s="23" t="s">
        <v>777</v>
      </c>
      <c r="Q27" s="5">
        <v>25</v>
      </c>
    </row>
    <row r="28" spans="1:27" ht="20.100000000000001" customHeight="1">
      <c r="A28" s="38"/>
      <c r="B28" s="24"/>
      <c r="C28" s="49"/>
      <c r="F28" s="139"/>
      <c r="G28" s="139"/>
      <c r="H28" s="36"/>
      <c r="I28" s="36"/>
      <c r="N28" s="22"/>
      <c r="P28" s="26"/>
      <c r="Q28" s="182"/>
    </row>
    <row r="29" spans="1:27" s="55" customFormat="1" ht="20.100000000000001" customHeight="1">
      <c r="A29" s="27">
        <v>57</v>
      </c>
      <c r="B29" s="113" t="s">
        <v>822</v>
      </c>
      <c r="C29" s="31" t="s">
        <v>789</v>
      </c>
      <c r="D29" s="118" t="s">
        <v>1057</v>
      </c>
      <c r="E29" s="30" t="s">
        <v>1037</v>
      </c>
      <c r="F29" s="121">
        <v>23239</v>
      </c>
      <c r="G29" s="121">
        <v>660</v>
      </c>
      <c r="H29" s="37" t="s">
        <v>328</v>
      </c>
      <c r="I29" s="37" t="s">
        <v>328</v>
      </c>
      <c r="J29" s="3">
        <v>650</v>
      </c>
      <c r="K29" s="3">
        <v>50</v>
      </c>
      <c r="L29" s="3">
        <v>0</v>
      </c>
      <c r="M29" s="3">
        <v>1</v>
      </c>
      <c r="N29" s="91" t="s">
        <v>1053</v>
      </c>
      <c r="O29" s="160" t="s">
        <v>656</v>
      </c>
      <c r="P29" s="33" t="s">
        <v>791</v>
      </c>
      <c r="Q29" s="7">
        <v>25</v>
      </c>
      <c r="R29" s="69"/>
      <c r="S29" s="132"/>
      <c r="T29" s="143"/>
      <c r="U29" s="134"/>
      <c r="V29" s="134"/>
      <c r="W29" s="134"/>
      <c r="X29" s="134"/>
      <c r="Y29" s="134"/>
      <c r="Z29" s="134"/>
      <c r="AA29" s="134"/>
    </row>
    <row r="30" spans="1:27" s="55" customFormat="1" ht="20.100000000000001" customHeight="1">
      <c r="A30" s="39"/>
      <c r="B30" s="28"/>
      <c r="C30" s="50"/>
      <c r="D30" s="30"/>
      <c r="E30" s="30"/>
      <c r="F30" s="140"/>
      <c r="G30" s="141"/>
      <c r="H30" s="37"/>
      <c r="I30" s="37"/>
      <c r="J30" s="3"/>
      <c r="K30" s="3"/>
      <c r="L30" s="3"/>
      <c r="M30" s="3"/>
      <c r="N30" s="32"/>
      <c r="O30" s="29"/>
      <c r="P30" s="35"/>
      <c r="Q30" s="183"/>
      <c r="R30" s="69"/>
      <c r="S30" s="132"/>
      <c r="T30" s="143"/>
      <c r="U30" s="134"/>
      <c r="V30" s="134"/>
      <c r="W30" s="134"/>
      <c r="X30" s="134"/>
      <c r="Y30" s="134"/>
      <c r="Z30" s="134"/>
      <c r="AA30" s="134"/>
    </row>
    <row r="31" spans="1:27" ht="20.100000000000001" customHeight="1">
      <c r="A31" s="18">
        <v>58</v>
      </c>
      <c r="B31" s="114" t="s">
        <v>822</v>
      </c>
      <c r="C31" s="21" t="s">
        <v>792</v>
      </c>
      <c r="D31" s="102" t="s">
        <v>1040</v>
      </c>
      <c r="E31" s="20" t="s">
        <v>1037</v>
      </c>
      <c r="F31" s="120">
        <v>3349</v>
      </c>
      <c r="G31" s="120">
        <v>769</v>
      </c>
      <c r="H31" s="36" t="s">
        <v>330</v>
      </c>
      <c r="I31" s="36" t="s">
        <v>330</v>
      </c>
      <c r="J31" s="2">
        <v>520</v>
      </c>
      <c r="K31" s="2">
        <v>50</v>
      </c>
      <c r="L31" s="2">
        <v>0</v>
      </c>
      <c r="M31" s="2">
        <v>4</v>
      </c>
      <c r="N31" s="77" t="s">
        <v>1053</v>
      </c>
      <c r="O31" s="19" t="s">
        <v>657</v>
      </c>
      <c r="P31" s="23" t="s">
        <v>178</v>
      </c>
      <c r="Q31" s="5">
        <v>30</v>
      </c>
      <c r="T31" s="144"/>
    </row>
    <row r="32" spans="1:27" ht="20.100000000000001" customHeight="1">
      <c r="A32" s="38"/>
      <c r="B32" s="24"/>
      <c r="C32" s="49"/>
      <c r="F32" s="139"/>
      <c r="G32" s="142"/>
      <c r="I32" s="36"/>
      <c r="N32" s="22"/>
      <c r="P32" s="26"/>
      <c r="Q32" s="182"/>
      <c r="T32" s="144"/>
    </row>
    <row r="33" spans="1:27" s="55" customFormat="1" ht="20.100000000000001" customHeight="1">
      <c r="A33" s="27">
        <v>61</v>
      </c>
      <c r="B33" s="113" t="s">
        <v>822</v>
      </c>
      <c r="C33" s="31" t="s">
        <v>842</v>
      </c>
      <c r="D33" s="118" t="s">
        <v>1057</v>
      </c>
      <c r="E33" s="30" t="s">
        <v>1076</v>
      </c>
      <c r="F33" s="121">
        <v>4595</v>
      </c>
      <c r="G33" s="121">
        <v>1655</v>
      </c>
      <c r="H33" s="30" t="s">
        <v>1058</v>
      </c>
      <c r="I33" s="30" t="s">
        <v>1058</v>
      </c>
      <c r="J33" s="3">
        <v>500</v>
      </c>
      <c r="K33" s="3">
        <v>50</v>
      </c>
      <c r="L33" s="3">
        <v>0</v>
      </c>
      <c r="M33" s="3">
        <v>1</v>
      </c>
      <c r="N33" s="91" t="s">
        <v>1053</v>
      </c>
      <c r="O33" s="29" t="s">
        <v>658</v>
      </c>
      <c r="P33" s="33" t="s">
        <v>791</v>
      </c>
      <c r="Q33" s="7">
        <v>25</v>
      </c>
      <c r="R33" s="69"/>
      <c r="S33" s="132"/>
      <c r="T33" s="135"/>
      <c r="U33" s="133"/>
      <c r="V33" s="133"/>
      <c r="W33" s="134"/>
      <c r="X33" s="134"/>
      <c r="Y33" s="134"/>
      <c r="Z33" s="134"/>
      <c r="AA33" s="134"/>
    </row>
    <row r="34" spans="1:27" s="55" customFormat="1" ht="20.100000000000001" customHeight="1">
      <c r="A34" s="39"/>
      <c r="B34" s="28"/>
      <c r="C34" s="50"/>
      <c r="D34" s="30"/>
      <c r="E34" s="30"/>
      <c r="F34" s="140"/>
      <c r="G34" s="140"/>
      <c r="H34" s="30"/>
      <c r="I34" s="37"/>
      <c r="J34" s="3"/>
      <c r="K34" s="3"/>
      <c r="L34" s="3"/>
      <c r="M34" s="3"/>
      <c r="N34" s="32"/>
      <c r="O34" s="29"/>
      <c r="P34" s="35"/>
      <c r="Q34" s="7"/>
      <c r="R34" s="69"/>
      <c r="S34" s="132"/>
      <c r="T34" s="135"/>
      <c r="U34" s="133"/>
      <c r="V34" s="133"/>
      <c r="W34" s="134"/>
      <c r="X34" s="134"/>
      <c r="Y34" s="134"/>
      <c r="Z34" s="134"/>
      <c r="AA34" s="134"/>
    </row>
    <row r="35" spans="1:27" ht="20.100000000000001" customHeight="1">
      <c r="A35" s="18">
        <v>62</v>
      </c>
      <c r="B35" s="114" t="s">
        <v>822</v>
      </c>
      <c r="C35" s="21" t="s">
        <v>844</v>
      </c>
      <c r="D35" s="101" t="s">
        <v>1057</v>
      </c>
      <c r="E35" s="20" t="s">
        <v>1076</v>
      </c>
      <c r="F35" s="120">
        <v>3869</v>
      </c>
      <c r="G35" s="120">
        <v>1187</v>
      </c>
      <c r="H35" s="20" t="s">
        <v>1058</v>
      </c>
      <c r="I35" s="36" t="s">
        <v>330</v>
      </c>
      <c r="J35" s="2">
        <v>340</v>
      </c>
      <c r="K35" s="2">
        <v>50</v>
      </c>
      <c r="L35" s="2">
        <v>0</v>
      </c>
      <c r="M35" s="2">
        <v>2</v>
      </c>
      <c r="N35" s="77" t="s">
        <v>1053</v>
      </c>
      <c r="O35" s="19" t="s">
        <v>659</v>
      </c>
      <c r="P35" s="44" t="s">
        <v>644</v>
      </c>
      <c r="Q35" s="5">
        <v>25</v>
      </c>
      <c r="U35" s="131"/>
      <c r="V35" s="131"/>
    </row>
    <row r="36" spans="1:27" ht="20.100000000000001" customHeight="1">
      <c r="A36" s="38"/>
      <c r="B36" s="24"/>
      <c r="C36" s="49"/>
      <c r="D36" s="36"/>
      <c r="F36" s="139"/>
      <c r="G36" s="139"/>
      <c r="H36" s="36"/>
      <c r="N36" s="22"/>
      <c r="P36" s="26"/>
      <c r="Q36" s="182"/>
      <c r="U36" s="131"/>
      <c r="V36" s="131"/>
    </row>
    <row r="37" spans="1:27" s="55" customFormat="1" ht="20.100000000000001" customHeight="1">
      <c r="A37" s="27">
        <v>64</v>
      </c>
      <c r="B37" s="113" t="s">
        <v>822</v>
      </c>
      <c r="C37" s="31" t="s">
        <v>850</v>
      </c>
      <c r="D37" s="118" t="s">
        <v>1057</v>
      </c>
      <c r="E37" s="30" t="s">
        <v>1076</v>
      </c>
      <c r="F37" s="121">
        <v>24151</v>
      </c>
      <c r="G37" s="121">
        <v>576</v>
      </c>
      <c r="H37" s="37" t="s">
        <v>342</v>
      </c>
      <c r="I37" s="37" t="s">
        <v>342</v>
      </c>
      <c r="J37" s="3">
        <v>660</v>
      </c>
      <c r="K37" s="3">
        <v>50</v>
      </c>
      <c r="L37" s="3">
        <v>1</v>
      </c>
      <c r="M37" s="3">
        <v>1</v>
      </c>
      <c r="N37" s="91" t="s">
        <v>1053</v>
      </c>
      <c r="O37" s="29" t="s">
        <v>660</v>
      </c>
      <c r="P37" s="51" t="s">
        <v>172</v>
      </c>
      <c r="Q37" s="7">
        <v>20</v>
      </c>
      <c r="R37" s="69"/>
      <c r="S37" s="132"/>
      <c r="T37" s="135"/>
      <c r="U37" s="133"/>
      <c r="V37" s="133"/>
      <c r="W37" s="134"/>
      <c r="X37" s="134"/>
      <c r="Y37" s="134"/>
      <c r="Z37" s="134"/>
      <c r="AA37" s="134"/>
    </row>
    <row r="38" spans="1:27" s="55" customFormat="1" ht="20.100000000000001" customHeight="1">
      <c r="A38" s="39"/>
      <c r="B38" s="28"/>
      <c r="C38" s="50"/>
      <c r="D38" s="37"/>
      <c r="E38" s="30"/>
      <c r="F38" s="140"/>
      <c r="G38" s="140"/>
      <c r="H38" s="30"/>
      <c r="I38" s="30"/>
      <c r="J38" s="3"/>
      <c r="K38" s="3"/>
      <c r="L38" s="3"/>
      <c r="M38" s="3"/>
      <c r="N38" s="32"/>
      <c r="O38" s="29"/>
      <c r="P38" s="35"/>
      <c r="Q38" s="183"/>
      <c r="R38" s="69"/>
      <c r="S38" s="132"/>
      <c r="T38" s="135"/>
      <c r="U38" s="133"/>
      <c r="V38" s="133"/>
      <c r="W38" s="134"/>
      <c r="X38" s="134"/>
      <c r="Y38" s="134"/>
      <c r="Z38" s="134"/>
      <c r="AA38" s="134"/>
    </row>
    <row r="39" spans="1:27" s="70" customFormat="1" ht="20.100000000000001" customHeight="1">
      <c r="A39" s="18">
        <v>65</v>
      </c>
      <c r="B39" s="114" t="s">
        <v>822</v>
      </c>
      <c r="C39" s="21" t="s">
        <v>892</v>
      </c>
      <c r="D39" s="101" t="s">
        <v>1057</v>
      </c>
      <c r="E39" s="20" t="s">
        <v>1038</v>
      </c>
      <c r="F39" s="120">
        <v>4853</v>
      </c>
      <c r="G39" s="120">
        <v>1570</v>
      </c>
      <c r="H39" s="20" t="s">
        <v>1058</v>
      </c>
      <c r="I39" s="36" t="s">
        <v>328</v>
      </c>
      <c r="J39" s="2">
        <v>500</v>
      </c>
      <c r="K39" s="2">
        <v>50</v>
      </c>
      <c r="L39" s="2">
        <v>0</v>
      </c>
      <c r="M39" s="2">
        <v>1</v>
      </c>
      <c r="N39" s="77" t="s">
        <v>1053</v>
      </c>
      <c r="O39" s="19" t="s">
        <v>661</v>
      </c>
      <c r="P39" s="23" t="s">
        <v>882</v>
      </c>
      <c r="Q39" s="5">
        <v>25</v>
      </c>
      <c r="R39" s="67"/>
      <c r="S39" s="126"/>
      <c r="T39" s="127"/>
      <c r="U39" s="131"/>
      <c r="V39" s="128"/>
      <c r="W39" s="128"/>
      <c r="X39" s="128"/>
      <c r="Y39" s="136"/>
      <c r="Z39" s="136"/>
      <c r="AA39" s="136"/>
    </row>
    <row r="40" spans="1:27" s="70" customFormat="1" ht="20.100000000000001" customHeight="1">
      <c r="A40" s="38"/>
      <c r="B40" s="24"/>
      <c r="C40" s="49"/>
      <c r="D40" s="36"/>
      <c r="E40" s="20"/>
      <c r="F40" s="139"/>
      <c r="G40" s="139"/>
      <c r="H40" s="20"/>
      <c r="I40" s="20"/>
      <c r="J40" s="2"/>
      <c r="K40" s="2"/>
      <c r="L40" s="2"/>
      <c r="M40" s="2"/>
      <c r="N40" s="22"/>
      <c r="O40" s="19"/>
      <c r="P40" s="26"/>
      <c r="Q40" s="182"/>
      <c r="R40" s="67"/>
      <c r="S40" s="126"/>
      <c r="T40" s="127"/>
      <c r="U40" s="128"/>
      <c r="V40" s="128"/>
      <c r="W40" s="128"/>
      <c r="X40" s="128"/>
      <c r="Y40" s="136"/>
      <c r="Z40" s="136"/>
      <c r="AA40" s="136"/>
    </row>
    <row r="41" spans="1:27" s="71" customFormat="1" ht="20.100000000000001" customHeight="1">
      <c r="A41" s="27">
        <v>66</v>
      </c>
      <c r="B41" s="113" t="s">
        <v>822</v>
      </c>
      <c r="C41" s="31" t="s">
        <v>894</v>
      </c>
      <c r="D41" s="118" t="s">
        <v>1057</v>
      </c>
      <c r="E41" s="30" t="s">
        <v>1038</v>
      </c>
      <c r="F41" s="121">
        <v>4745</v>
      </c>
      <c r="G41" s="121">
        <v>896</v>
      </c>
      <c r="H41" s="30" t="s">
        <v>1058</v>
      </c>
      <c r="I41" s="37" t="s">
        <v>328</v>
      </c>
      <c r="J41" s="3">
        <v>360</v>
      </c>
      <c r="K41" s="3">
        <v>50</v>
      </c>
      <c r="L41" s="3">
        <v>0</v>
      </c>
      <c r="M41" s="3">
        <v>2</v>
      </c>
      <c r="N41" s="91" t="s">
        <v>1053</v>
      </c>
      <c r="O41" s="29" t="s">
        <v>662</v>
      </c>
      <c r="P41" s="33" t="s">
        <v>791</v>
      </c>
      <c r="Q41" s="7">
        <v>25</v>
      </c>
      <c r="R41" s="69"/>
      <c r="S41" s="132"/>
      <c r="T41" s="135"/>
      <c r="U41" s="134"/>
      <c r="V41" s="134"/>
      <c r="W41" s="134"/>
      <c r="X41" s="134"/>
      <c r="Y41" s="137"/>
      <c r="Z41" s="137"/>
      <c r="AA41" s="137"/>
    </row>
    <row r="42" spans="1:27" s="71" customFormat="1" ht="20.100000000000001" customHeight="1">
      <c r="A42" s="39"/>
      <c r="B42" s="28"/>
      <c r="C42" s="50"/>
      <c r="D42" s="37"/>
      <c r="E42" s="30"/>
      <c r="F42" s="140"/>
      <c r="G42" s="140"/>
      <c r="H42" s="30"/>
      <c r="I42" s="30"/>
      <c r="J42" s="3"/>
      <c r="K42" s="3"/>
      <c r="L42" s="3"/>
      <c r="M42" s="3"/>
      <c r="N42" s="32"/>
      <c r="O42" s="29"/>
      <c r="P42" s="35"/>
      <c r="Q42" s="183"/>
      <c r="R42" s="69"/>
      <c r="S42" s="132"/>
      <c r="T42" s="135"/>
      <c r="U42" s="134"/>
      <c r="V42" s="134"/>
      <c r="W42" s="134"/>
      <c r="X42" s="134"/>
      <c r="Y42" s="137"/>
      <c r="Z42" s="137"/>
      <c r="AA42" s="137"/>
    </row>
    <row r="43" spans="1:27" s="70" customFormat="1" ht="20.100000000000001" customHeight="1">
      <c r="A43" s="18">
        <v>67</v>
      </c>
      <c r="B43" s="114" t="s">
        <v>822</v>
      </c>
      <c r="C43" s="21" t="s">
        <v>896</v>
      </c>
      <c r="D43" s="101" t="s">
        <v>1057</v>
      </c>
      <c r="E43" s="20" t="s">
        <v>1038</v>
      </c>
      <c r="F43" s="120">
        <v>21144</v>
      </c>
      <c r="G43" s="120">
        <v>591</v>
      </c>
      <c r="H43" s="36" t="s">
        <v>324</v>
      </c>
      <c r="I43" s="20" t="s">
        <v>1058</v>
      </c>
      <c r="J43" s="2">
        <v>660</v>
      </c>
      <c r="K43" s="2">
        <v>50</v>
      </c>
      <c r="L43" s="2">
        <v>0</v>
      </c>
      <c r="M43" s="2">
        <v>2</v>
      </c>
      <c r="N43" s="77" t="s">
        <v>1053</v>
      </c>
      <c r="O43" s="19" t="s">
        <v>663</v>
      </c>
      <c r="P43" s="23" t="s">
        <v>898</v>
      </c>
      <c r="Q43" s="5">
        <v>30</v>
      </c>
      <c r="R43" s="67"/>
      <c r="S43" s="126"/>
      <c r="T43" s="127"/>
      <c r="U43" s="128"/>
      <c r="V43" s="128"/>
      <c r="W43" s="128"/>
      <c r="X43" s="128"/>
      <c r="Y43" s="136"/>
      <c r="Z43" s="136"/>
      <c r="AA43" s="136"/>
    </row>
    <row r="44" spans="1:27" s="70" customFormat="1" ht="20.100000000000001" customHeight="1">
      <c r="A44" s="38"/>
      <c r="B44" s="24"/>
      <c r="C44" s="49"/>
      <c r="D44" s="36"/>
      <c r="E44" s="20"/>
      <c r="F44" s="139"/>
      <c r="G44" s="139"/>
      <c r="H44" s="36"/>
      <c r="I44" s="20"/>
      <c r="J44" s="2"/>
      <c r="K44" s="2"/>
      <c r="L44" s="2"/>
      <c r="M44" s="2"/>
      <c r="N44" s="22"/>
      <c r="O44" s="19"/>
      <c r="P44" s="26"/>
      <c r="Q44" s="182"/>
      <c r="R44" s="67"/>
      <c r="S44" s="126"/>
      <c r="T44" s="127"/>
      <c r="U44" s="128"/>
      <c r="V44" s="128"/>
      <c r="W44" s="128"/>
      <c r="X44" s="128"/>
      <c r="Y44" s="136"/>
      <c r="Z44" s="136"/>
      <c r="AA44" s="136"/>
    </row>
    <row r="45" spans="1:27" s="71" customFormat="1" ht="20.100000000000001" customHeight="1">
      <c r="A45" s="27">
        <v>68</v>
      </c>
      <c r="B45" s="113" t="s">
        <v>822</v>
      </c>
      <c r="C45" s="31" t="s">
        <v>899</v>
      </c>
      <c r="D45" s="117" t="s">
        <v>1040</v>
      </c>
      <c r="E45" s="30" t="s">
        <v>1038</v>
      </c>
      <c r="F45" s="121">
        <v>3187</v>
      </c>
      <c r="G45" s="121">
        <v>1594</v>
      </c>
      <c r="H45" s="30" t="s">
        <v>1058</v>
      </c>
      <c r="I45" s="30" t="s">
        <v>1058</v>
      </c>
      <c r="J45" s="3">
        <v>500</v>
      </c>
      <c r="K45" s="3">
        <v>50</v>
      </c>
      <c r="L45" s="3">
        <v>0</v>
      </c>
      <c r="M45" s="3">
        <v>4</v>
      </c>
      <c r="N45" s="91" t="s">
        <v>1053</v>
      </c>
      <c r="O45" s="29" t="s">
        <v>664</v>
      </c>
      <c r="P45" s="51" t="s">
        <v>901</v>
      </c>
      <c r="Q45" s="7">
        <v>30</v>
      </c>
      <c r="R45" s="69"/>
      <c r="S45" s="132"/>
      <c r="T45" s="135"/>
      <c r="U45" s="134"/>
      <c r="V45" s="134"/>
      <c r="W45" s="134"/>
      <c r="X45" s="134"/>
      <c r="Y45" s="137"/>
      <c r="Z45" s="137"/>
      <c r="AA45" s="137"/>
    </row>
    <row r="46" spans="1:27" s="71" customFormat="1" ht="20.100000000000001" customHeight="1">
      <c r="A46" s="39"/>
      <c r="B46" s="28"/>
      <c r="C46" s="50"/>
      <c r="D46" s="30"/>
      <c r="E46" s="30"/>
      <c r="F46" s="140"/>
      <c r="G46" s="140"/>
      <c r="H46" s="30"/>
      <c r="I46" s="30"/>
      <c r="J46" s="3"/>
      <c r="K46" s="3"/>
      <c r="L46" s="3"/>
      <c r="M46" s="3"/>
      <c r="N46" s="32"/>
      <c r="O46" s="29"/>
      <c r="P46" s="35"/>
      <c r="Q46" s="183"/>
      <c r="R46" s="69"/>
      <c r="S46" s="132"/>
      <c r="T46" s="135"/>
      <c r="U46" s="134"/>
      <c r="V46" s="134"/>
      <c r="W46" s="134"/>
      <c r="X46" s="134"/>
      <c r="Y46" s="137"/>
      <c r="Z46" s="137"/>
      <c r="AA46" s="137"/>
    </row>
    <row r="47" spans="1:27" s="70" customFormat="1" ht="20.100000000000001" customHeight="1">
      <c r="A47" s="18">
        <v>69</v>
      </c>
      <c r="B47" s="114" t="s">
        <v>822</v>
      </c>
      <c r="C47" s="21" t="s">
        <v>969</v>
      </c>
      <c r="D47" s="101" t="s">
        <v>1057</v>
      </c>
      <c r="E47" s="20" t="s">
        <v>1039</v>
      </c>
      <c r="F47" s="120">
        <v>4248</v>
      </c>
      <c r="G47" s="120">
        <v>1061</v>
      </c>
      <c r="H47" s="20" t="s">
        <v>1058</v>
      </c>
      <c r="I47" s="36" t="s">
        <v>324</v>
      </c>
      <c r="J47" s="2">
        <v>350</v>
      </c>
      <c r="K47" s="2">
        <v>50</v>
      </c>
      <c r="L47" s="2">
        <v>0</v>
      </c>
      <c r="M47" s="2">
        <v>1</v>
      </c>
      <c r="N47" s="77" t="s">
        <v>1053</v>
      </c>
      <c r="O47" s="19" t="s">
        <v>665</v>
      </c>
      <c r="P47" s="23" t="s">
        <v>791</v>
      </c>
      <c r="Q47" s="5">
        <v>25</v>
      </c>
      <c r="R47" s="67"/>
      <c r="S47" s="126"/>
      <c r="T47" s="127"/>
      <c r="U47" s="128"/>
      <c r="V47" s="128"/>
      <c r="W47" s="128"/>
      <c r="X47" s="128"/>
      <c r="Y47" s="136"/>
      <c r="Z47" s="136"/>
      <c r="AA47" s="136"/>
    </row>
    <row r="48" spans="1:27" s="70" customFormat="1" ht="20.100000000000001" customHeight="1">
      <c r="A48" s="38"/>
      <c r="B48" s="24"/>
      <c r="C48" s="49"/>
      <c r="D48" s="36"/>
      <c r="E48" s="20"/>
      <c r="F48" s="139"/>
      <c r="G48" s="139"/>
      <c r="H48" s="36"/>
      <c r="I48" s="20"/>
      <c r="J48" s="2"/>
      <c r="K48" s="2"/>
      <c r="L48" s="2"/>
      <c r="M48" s="2"/>
      <c r="N48" s="22"/>
      <c r="O48" s="19"/>
      <c r="P48" s="26"/>
      <c r="Q48" s="182"/>
      <c r="R48" s="67"/>
      <c r="S48" s="126"/>
      <c r="T48" s="127"/>
      <c r="U48" s="128"/>
      <c r="V48" s="128"/>
      <c r="W48" s="128"/>
      <c r="X48" s="128"/>
      <c r="Y48" s="136"/>
      <c r="Z48" s="136"/>
      <c r="AA48" s="136"/>
    </row>
    <row r="49" spans="1:27" s="71" customFormat="1" ht="20.100000000000001" customHeight="1">
      <c r="A49" s="27">
        <v>70</v>
      </c>
      <c r="B49" s="113" t="s">
        <v>822</v>
      </c>
      <c r="C49" s="31" t="s">
        <v>971</v>
      </c>
      <c r="D49" s="117" t="s">
        <v>1040</v>
      </c>
      <c r="E49" s="30" t="s">
        <v>1039</v>
      </c>
      <c r="F49" s="121">
        <v>4121</v>
      </c>
      <c r="G49" s="121">
        <v>1655</v>
      </c>
      <c r="H49" s="37" t="s">
        <v>328</v>
      </c>
      <c r="I49" s="37" t="s">
        <v>330</v>
      </c>
      <c r="J49" s="3">
        <v>350</v>
      </c>
      <c r="K49" s="3">
        <v>50</v>
      </c>
      <c r="L49" s="3">
        <v>0</v>
      </c>
      <c r="M49" s="3">
        <v>3</v>
      </c>
      <c r="N49" s="91" t="s">
        <v>1053</v>
      </c>
      <c r="O49" s="29" t="s">
        <v>666</v>
      </c>
      <c r="P49" s="33" t="s">
        <v>215</v>
      </c>
      <c r="Q49" s="7">
        <v>30</v>
      </c>
      <c r="R49" s="69"/>
      <c r="S49" s="132"/>
      <c r="T49" s="135"/>
      <c r="U49" s="134"/>
      <c r="V49" s="134"/>
      <c r="W49" s="134"/>
      <c r="X49" s="134"/>
      <c r="Y49" s="137"/>
      <c r="Z49" s="137"/>
      <c r="AA49" s="137"/>
    </row>
    <row r="50" spans="1:27" s="71" customFormat="1" ht="20.100000000000001" customHeight="1">
      <c r="A50" s="39"/>
      <c r="B50" s="28"/>
      <c r="C50" s="50"/>
      <c r="D50" s="30"/>
      <c r="E50" s="30"/>
      <c r="F50" s="140"/>
      <c r="G50" s="140"/>
      <c r="H50" s="37"/>
      <c r="I50" s="30"/>
      <c r="J50" s="3"/>
      <c r="K50" s="3"/>
      <c r="L50" s="3"/>
      <c r="M50" s="3"/>
      <c r="N50" s="32"/>
      <c r="O50" s="29"/>
      <c r="P50" s="35"/>
      <c r="Q50" s="183"/>
      <c r="R50" s="69"/>
      <c r="S50" s="132"/>
      <c r="T50" s="135"/>
      <c r="U50" s="134"/>
      <c r="V50" s="134"/>
      <c r="W50" s="134"/>
      <c r="X50" s="134"/>
      <c r="Y50" s="137"/>
      <c r="Z50" s="137"/>
      <c r="AA50" s="137"/>
    </row>
    <row r="51" spans="1:27" s="70" customFormat="1" ht="20.100000000000001" customHeight="1">
      <c r="A51" s="18">
        <v>71</v>
      </c>
      <c r="B51" s="114" t="s">
        <v>822</v>
      </c>
      <c r="C51" s="21" t="s">
        <v>974</v>
      </c>
      <c r="D51" s="101" t="s">
        <v>1057</v>
      </c>
      <c r="E51" s="20" t="s">
        <v>1039</v>
      </c>
      <c r="F51" s="120">
        <v>21835</v>
      </c>
      <c r="G51" s="120">
        <v>673</v>
      </c>
      <c r="H51" s="20" t="s">
        <v>1058</v>
      </c>
      <c r="I51" s="20" t="s">
        <v>1058</v>
      </c>
      <c r="J51" s="2">
        <v>680</v>
      </c>
      <c r="K51" s="2">
        <v>50</v>
      </c>
      <c r="L51" s="2">
        <v>0</v>
      </c>
      <c r="M51" s="2">
        <v>2</v>
      </c>
      <c r="N51" s="77" t="s">
        <v>1053</v>
      </c>
      <c r="O51" s="19" t="s">
        <v>667</v>
      </c>
      <c r="P51" s="23" t="s">
        <v>959</v>
      </c>
      <c r="Q51" s="5">
        <v>25</v>
      </c>
      <c r="R51" s="67"/>
      <c r="S51" s="126"/>
      <c r="T51" s="127"/>
      <c r="U51" s="128"/>
      <c r="V51" s="128"/>
      <c r="W51" s="128"/>
      <c r="X51" s="128"/>
      <c r="Y51" s="136"/>
      <c r="Z51" s="136"/>
      <c r="AA51" s="136"/>
    </row>
    <row r="52" spans="1:27" s="70" customFormat="1" ht="20.100000000000001" customHeight="1">
      <c r="A52" s="38"/>
      <c r="B52" s="24"/>
      <c r="C52" s="49"/>
      <c r="D52" s="20"/>
      <c r="E52" s="20"/>
      <c r="F52" s="139"/>
      <c r="G52" s="139"/>
      <c r="H52" s="36"/>
      <c r="I52" s="36"/>
      <c r="J52" s="2"/>
      <c r="K52" s="2"/>
      <c r="L52" s="2"/>
      <c r="M52" s="2"/>
      <c r="N52" s="22"/>
      <c r="O52" s="19"/>
      <c r="P52" s="26"/>
      <c r="Q52" s="182"/>
      <c r="R52" s="67"/>
      <c r="S52" s="126"/>
      <c r="T52" s="127"/>
      <c r="U52" s="128"/>
      <c r="V52" s="128"/>
      <c r="W52" s="128"/>
      <c r="X52" s="128"/>
      <c r="Y52" s="136"/>
      <c r="Z52" s="136"/>
      <c r="AA52" s="136"/>
    </row>
    <row r="53" spans="1:27" s="71" customFormat="1" ht="20.100000000000001" customHeight="1">
      <c r="A53" s="27">
        <v>95</v>
      </c>
      <c r="B53" s="113" t="s">
        <v>822</v>
      </c>
      <c r="C53" s="31" t="s">
        <v>978</v>
      </c>
      <c r="D53" s="117" t="s">
        <v>1040</v>
      </c>
      <c r="E53" s="30" t="s">
        <v>1039</v>
      </c>
      <c r="F53" s="121">
        <v>4649</v>
      </c>
      <c r="G53" s="121">
        <v>1638</v>
      </c>
      <c r="H53" s="30" t="s">
        <v>1058</v>
      </c>
      <c r="I53" s="30" t="s">
        <v>1058</v>
      </c>
      <c r="J53" s="3">
        <v>520</v>
      </c>
      <c r="K53" s="3">
        <v>50</v>
      </c>
      <c r="L53" s="3">
        <v>0</v>
      </c>
      <c r="M53" s="3">
        <v>3</v>
      </c>
      <c r="N53" s="91" t="s">
        <v>1053</v>
      </c>
      <c r="O53" s="29" t="s">
        <v>668</v>
      </c>
      <c r="P53" s="33" t="s">
        <v>137</v>
      </c>
      <c r="Q53" s="7">
        <v>30</v>
      </c>
      <c r="R53" s="69"/>
      <c r="S53" s="149"/>
      <c r="T53" s="150"/>
      <c r="U53" s="134"/>
      <c r="V53" s="134"/>
      <c r="W53" s="134"/>
      <c r="X53" s="134"/>
      <c r="Y53" s="137"/>
      <c r="Z53" s="137"/>
      <c r="AA53" s="137"/>
    </row>
    <row r="54" spans="1:27" s="71" customFormat="1" ht="20.100000000000001" customHeight="1">
      <c r="A54" s="39"/>
      <c r="B54" s="28"/>
      <c r="C54" s="50"/>
      <c r="D54" s="30"/>
      <c r="E54" s="30"/>
      <c r="F54" s="153"/>
      <c r="G54" s="153"/>
      <c r="H54" s="30"/>
      <c r="I54" s="30"/>
      <c r="J54" s="3"/>
      <c r="K54" s="3"/>
      <c r="L54" s="3"/>
      <c r="M54" s="3"/>
      <c r="N54" s="32"/>
      <c r="O54" s="146"/>
      <c r="P54" s="155"/>
      <c r="Q54" s="184"/>
      <c r="R54" s="69"/>
      <c r="S54" s="149"/>
      <c r="T54" s="150"/>
      <c r="U54" s="134"/>
      <c r="V54" s="134"/>
      <c r="W54" s="134"/>
      <c r="X54" s="134"/>
      <c r="Y54" s="137"/>
      <c r="Z54" s="137"/>
      <c r="AA54" s="137"/>
    </row>
    <row r="55" spans="1:27" ht="20.100000000000001" customHeight="1">
      <c r="A55" s="18">
        <v>96</v>
      </c>
      <c r="B55" s="114" t="s">
        <v>822</v>
      </c>
      <c r="C55" s="21" t="s">
        <v>2</v>
      </c>
      <c r="D55" s="101" t="s">
        <v>1057</v>
      </c>
      <c r="E55" s="20" t="s">
        <v>1036</v>
      </c>
      <c r="F55" s="120">
        <v>4266</v>
      </c>
      <c r="G55" s="120">
        <v>792</v>
      </c>
      <c r="H55" s="36" t="s">
        <v>324</v>
      </c>
      <c r="I55" s="36" t="s">
        <v>324</v>
      </c>
      <c r="J55" s="2">
        <v>360</v>
      </c>
      <c r="K55" s="2">
        <v>50</v>
      </c>
      <c r="L55" s="2">
        <v>0</v>
      </c>
      <c r="M55" s="2">
        <v>2</v>
      </c>
      <c r="N55" s="77" t="s">
        <v>1053</v>
      </c>
      <c r="O55" s="19" t="s">
        <v>658</v>
      </c>
      <c r="P55" s="23" t="s">
        <v>791</v>
      </c>
      <c r="Q55" s="5">
        <v>25</v>
      </c>
      <c r="S55" s="151"/>
      <c r="T55" s="152"/>
    </row>
    <row r="56" spans="1:27" ht="20.100000000000001" customHeight="1">
      <c r="A56" s="38"/>
      <c r="B56" s="24"/>
      <c r="C56" s="49"/>
      <c r="F56" s="154"/>
      <c r="G56" s="154"/>
      <c r="H56" s="36"/>
      <c r="I56" s="36"/>
      <c r="N56" s="22"/>
      <c r="O56" s="156"/>
      <c r="P56" s="157"/>
      <c r="Q56" s="185"/>
      <c r="S56" s="151"/>
      <c r="T56" s="152"/>
    </row>
    <row r="57" spans="1:27" s="55" customFormat="1" ht="20.100000000000001" customHeight="1">
      <c r="A57" s="27">
        <v>100</v>
      </c>
      <c r="B57" s="113" t="s">
        <v>822</v>
      </c>
      <c r="C57" s="31" t="s">
        <v>910</v>
      </c>
      <c r="D57" s="118" t="s">
        <v>1057</v>
      </c>
      <c r="E57" s="30" t="s">
        <v>1038</v>
      </c>
      <c r="F57" s="121">
        <v>22687</v>
      </c>
      <c r="G57" s="121">
        <v>532</v>
      </c>
      <c r="H57" s="30" t="s">
        <v>1058</v>
      </c>
      <c r="I57" s="37" t="s">
        <v>328</v>
      </c>
      <c r="J57" s="3">
        <v>650</v>
      </c>
      <c r="K57" s="3">
        <v>50</v>
      </c>
      <c r="L57" s="3">
        <v>0</v>
      </c>
      <c r="M57" s="3">
        <v>1</v>
      </c>
      <c r="N57" s="91" t="s">
        <v>1053</v>
      </c>
      <c r="O57" s="29" t="s">
        <v>669</v>
      </c>
      <c r="P57" s="51" t="s">
        <v>912</v>
      </c>
      <c r="Q57" s="7">
        <v>30</v>
      </c>
      <c r="R57" s="69"/>
      <c r="S57" s="149"/>
      <c r="T57" s="150"/>
      <c r="U57" s="134"/>
      <c r="V57" s="134"/>
      <c r="W57" s="134"/>
      <c r="X57" s="134"/>
      <c r="Y57" s="134"/>
      <c r="Z57" s="134"/>
      <c r="AA57" s="134"/>
    </row>
    <row r="58" spans="1:27" s="55" customFormat="1" ht="20.100000000000001" customHeight="1">
      <c r="A58" s="39"/>
      <c r="B58" s="28"/>
      <c r="C58" s="50"/>
      <c r="D58" s="30"/>
      <c r="E58" s="30"/>
      <c r="F58" s="153"/>
      <c r="G58" s="153"/>
      <c r="H58" s="37"/>
      <c r="I58" s="37"/>
      <c r="J58" s="3"/>
      <c r="K58" s="3"/>
      <c r="L58" s="3"/>
      <c r="M58" s="3"/>
      <c r="N58" s="32"/>
      <c r="O58" s="146"/>
      <c r="P58" s="155"/>
      <c r="Q58" s="184"/>
      <c r="R58" s="69"/>
      <c r="S58" s="149"/>
      <c r="T58" s="150"/>
      <c r="U58" s="134"/>
      <c r="V58" s="134"/>
      <c r="W58" s="134"/>
      <c r="X58" s="134"/>
      <c r="Y58" s="134"/>
      <c r="Z58" s="134"/>
      <c r="AA58" s="134"/>
    </row>
    <row r="59" spans="1:27" ht="20.100000000000001" customHeight="1">
      <c r="A59" s="18">
        <v>102</v>
      </c>
      <c r="B59" s="114" t="s">
        <v>822</v>
      </c>
      <c r="C59" s="21" t="s">
        <v>979</v>
      </c>
      <c r="D59" s="101" t="s">
        <v>1057</v>
      </c>
      <c r="E59" s="20" t="s">
        <v>1039</v>
      </c>
      <c r="F59" s="120">
        <v>4313</v>
      </c>
      <c r="G59" s="120">
        <v>1040</v>
      </c>
      <c r="H59" s="20" t="s">
        <v>1058</v>
      </c>
      <c r="I59" s="20" t="s">
        <v>1058</v>
      </c>
      <c r="J59" s="2">
        <v>370</v>
      </c>
      <c r="K59" s="2">
        <v>50</v>
      </c>
      <c r="L59" s="2">
        <v>1</v>
      </c>
      <c r="M59" s="2">
        <v>2</v>
      </c>
      <c r="N59" s="77" t="s">
        <v>1053</v>
      </c>
      <c r="O59" s="19" t="s">
        <v>670</v>
      </c>
      <c r="P59" s="23" t="s">
        <v>981</v>
      </c>
      <c r="Q59" s="5">
        <v>30</v>
      </c>
    </row>
    <row r="60" spans="1:27" ht="20.100000000000001" customHeight="1">
      <c r="A60" s="38"/>
      <c r="B60" s="24"/>
      <c r="C60" s="49"/>
      <c r="F60" s="139"/>
      <c r="G60" s="139"/>
      <c r="I60" s="36"/>
      <c r="N60" s="22"/>
      <c r="P60" s="26"/>
      <c r="Q60" s="182"/>
    </row>
    <row r="61" spans="1:27" s="55" customFormat="1" ht="20.100000000000001" customHeight="1">
      <c r="A61" s="27">
        <v>105</v>
      </c>
      <c r="B61" s="113" t="s">
        <v>822</v>
      </c>
      <c r="C61" s="31" t="s">
        <v>913</v>
      </c>
      <c r="D61" s="117" t="s">
        <v>1040</v>
      </c>
      <c r="E61" s="30" t="s">
        <v>1038</v>
      </c>
      <c r="F61" s="121">
        <v>5052</v>
      </c>
      <c r="G61" s="121">
        <v>2255</v>
      </c>
      <c r="H61" s="37" t="s">
        <v>328</v>
      </c>
      <c r="I61" s="30" t="s">
        <v>1058</v>
      </c>
      <c r="J61" s="3">
        <v>530</v>
      </c>
      <c r="K61" s="3">
        <v>50</v>
      </c>
      <c r="L61" s="3">
        <v>1</v>
      </c>
      <c r="M61" s="3">
        <v>3</v>
      </c>
      <c r="N61" s="91" t="s">
        <v>1053</v>
      </c>
      <c r="O61" s="29" t="s">
        <v>657</v>
      </c>
      <c r="P61" s="51" t="s">
        <v>912</v>
      </c>
      <c r="Q61" s="7">
        <v>30</v>
      </c>
      <c r="R61" s="69"/>
      <c r="S61" s="132"/>
      <c r="T61" s="135"/>
      <c r="U61" s="134"/>
      <c r="V61" s="134"/>
      <c r="W61" s="134"/>
      <c r="X61" s="134"/>
      <c r="Y61" s="134"/>
      <c r="Z61" s="134"/>
      <c r="AA61" s="134"/>
    </row>
    <row r="62" spans="1:27" s="55" customFormat="1" ht="20.100000000000001" customHeight="1">
      <c r="A62" s="39"/>
      <c r="B62" s="28"/>
      <c r="C62" s="50"/>
      <c r="D62" s="30"/>
      <c r="E62" s="30"/>
      <c r="F62" s="140"/>
      <c r="G62" s="140"/>
      <c r="H62" s="37"/>
      <c r="I62" s="37"/>
      <c r="J62" s="3"/>
      <c r="K62" s="3"/>
      <c r="L62" s="3"/>
      <c r="M62" s="3"/>
      <c r="N62" s="32"/>
      <c r="O62" s="29"/>
      <c r="P62" s="35"/>
      <c r="Q62" s="183"/>
      <c r="R62" s="69"/>
      <c r="S62" s="132"/>
      <c r="T62" s="135"/>
      <c r="U62" s="134"/>
      <c r="V62" s="134"/>
      <c r="W62" s="134"/>
      <c r="X62" s="134"/>
      <c r="Y62" s="134"/>
      <c r="Z62" s="134"/>
      <c r="AA62" s="134"/>
    </row>
    <row r="63" spans="1:27" ht="20.100000000000001" customHeight="1">
      <c r="A63" s="18">
        <v>116</v>
      </c>
      <c r="B63" s="114" t="s">
        <v>822</v>
      </c>
      <c r="C63" s="21" t="s">
        <v>1006</v>
      </c>
      <c r="D63" s="101" t="s">
        <v>1057</v>
      </c>
      <c r="E63" s="20" t="s">
        <v>1039</v>
      </c>
      <c r="F63" s="120">
        <v>10400</v>
      </c>
      <c r="G63" s="120">
        <v>6779</v>
      </c>
      <c r="H63" s="36" t="s">
        <v>328</v>
      </c>
      <c r="I63" s="36" t="s">
        <v>330</v>
      </c>
      <c r="J63" s="2">
        <v>540</v>
      </c>
      <c r="K63" s="2">
        <v>50</v>
      </c>
      <c r="L63" s="2">
        <v>3</v>
      </c>
      <c r="M63" s="2">
        <v>1</v>
      </c>
      <c r="N63" s="77" t="s">
        <v>1053</v>
      </c>
      <c r="O63" s="19" t="s">
        <v>653</v>
      </c>
      <c r="P63" s="44" t="s">
        <v>736</v>
      </c>
      <c r="Q63" s="5">
        <v>30</v>
      </c>
      <c r="T63" s="144"/>
      <c r="U63" s="131"/>
      <c r="V63" s="131"/>
    </row>
    <row r="64" spans="1:27" ht="20.100000000000001" customHeight="1">
      <c r="A64" s="38"/>
      <c r="B64" s="24"/>
      <c r="C64" s="49"/>
      <c r="F64" s="139"/>
      <c r="G64" s="142"/>
      <c r="N64" s="22"/>
      <c r="P64" s="26"/>
      <c r="Q64" s="182"/>
      <c r="T64" s="144"/>
      <c r="U64" s="131"/>
      <c r="V64" s="131"/>
    </row>
    <row r="65" spans="1:27" s="55" customFormat="1" ht="20.100000000000001" customHeight="1">
      <c r="A65" s="27">
        <v>119</v>
      </c>
      <c r="B65" s="113" t="s">
        <v>822</v>
      </c>
      <c r="C65" s="31" t="s">
        <v>3</v>
      </c>
      <c r="D65" s="118" t="s">
        <v>1057</v>
      </c>
      <c r="E65" s="30" t="s">
        <v>1036</v>
      </c>
      <c r="F65" s="121">
        <v>24359</v>
      </c>
      <c r="G65" s="121">
        <v>119</v>
      </c>
      <c r="H65" s="30" t="s">
        <v>1058</v>
      </c>
      <c r="I65" s="30" t="s">
        <v>1058</v>
      </c>
      <c r="J65" s="3">
        <v>740</v>
      </c>
      <c r="K65" s="3">
        <v>100</v>
      </c>
      <c r="L65" s="3">
        <v>0</v>
      </c>
      <c r="M65" s="3">
        <v>1</v>
      </c>
      <c r="N65" s="91" t="s">
        <v>1053</v>
      </c>
      <c r="O65" s="29" t="s">
        <v>651</v>
      </c>
      <c r="P65" s="51" t="s">
        <v>940</v>
      </c>
      <c r="Q65" s="7">
        <v>15</v>
      </c>
      <c r="R65" s="69"/>
      <c r="S65" s="132"/>
      <c r="T65" s="135"/>
      <c r="U65" s="133"/>
      <c r="V65" s="133"/>
      <c r="W65" s="134"/>
      <c r="X65" s="134"/>
      <c r="Y65" s="134"/>
      <c r="Z65" s="134"/>
      <c r="AA65" s="134"/>
    </row>
    <row r="66" spans="1:27" s="55" customFormat="1" ht="20.100000000000001" customHeight="1">
      <c r="A66" s="39"/>
      <c r="B66" s="28"/>
      <c r="C66" s="50"/>
      <c r="D66" s="37"/>
      <c r="E66" s="30"/>
      <c r="F66" s="140"/>
      <c r="G66" s="140"/>
      <c r="H66" s="37"/>
      <c r="I66" s="37"/>
      <c r="J66" s="3"/>
      <c r="K66" s="3"/>
      <c r="L66" s="3"/>
      <c r="M66" s="3"/>
      <c r="N66" s="32"/>
      <c r="O66" s="29"/>
      <c r="P66" s="35"/>
      <c r="Q66" s="7"/>
      <c r="R66" s="69"/>
      <c r="S66" s="132"/>
      <c r="T66" s="135"/>
      <c r="U66" s="133"/>
      <c r="V66" s="133"/>
      <c r="W66" s="134"/>
      <c r="X66" s="134"/>
      <c r="Y66" s="134"/>
      <c r="Z66" s="134"/>
      <c r="AA66" s="134"/>
    </row>
    <row r="67" spans="1:27" ht="20.100000000000001" customHeight="1">
      <c r="A67" s="18">
        <v>124</v>
      </c>
      <c r="B67" s="114" t="s">
        <v>822</v>
      </c>
      <c r="C67" s="21" t="s">
        <v>801</v>
      </c>
      <c r="D67" s="119" t="s">
        <v>1041</v>
      </c>
      <c r="E67" s="20" t="s">
        <v>1037</v>
      </c>
      <c r="F67" s="120">
        <v>2519</v>
      </c>
      <c r="G67" s="120">
        <v>3629</v>
      </c>
      <c r="H67" s="36" t="s">
        <v>342</v>
      </c>
      <c r="I67" s="36" t="s">
        <v>342</v>
      </c>
      <c r="J67" s="2">
        <v>580</v>
      </c>
      <c r="K67" s="2">
        <v>50</v>
      </c>
      <c r="L67" s="2">
        <v>2</v>
      </c>
      <c r="M67" s="2">
        <v>5</v>
      </c>
      <c r="N67" s="77" t="s">
        <v>1053</v>
      </c>
      <c r="O67" s="19" t="s">
        <v>671</v>
      </c>
      <c r="P67" s="23" t="s">
        <v>777</v>
      </c>
      <c r="Q67" s="5">
        <v>25</v>
      </c>
      <c r="U67" s="131"/>
      <c r="V67" s="131"/>
    </row>
    <row r="68" spans="1:27" ht="20.100000000000001" customHeight="1">
      <c r="A68" s="38"/>
      <c r="B68" s="24"/>
      <c r="C68" s="49"/>
      <c r="F68" s="139"/>
      <c r="G68" s="139"/>
      <c r="H68" s="36"/>
      <c r="I68" s="36"/>
      <c r="N68" s="22"/>
      <c r="P68" s="26"/>
      <c r="U68" s="131"/>
      <c r="V68" s="131"/>
    </row>
    <row r="69" spans="1:27" s="55" customFormat="1" ht="20.100000000000001" customHeight="1">
      <c r="A69" s="27">
        <v>127</v>
      </c>
      <c r="B69" s="113" t="s">
        <v>822</v>
      </c>
      <c r="C69" s="31" t="s">
        <v>985</v>
      </c>
      <c r="D69" s="117" t="s">
        <v>1040</v>
      </c>
      <c r="E69" s="30" t="s">
        <v>1039</v>
      </c>
      <c r="F69" s="121">
        <v>3419</v>
      </c>
      <c r="G69" s="121">
        <v>1200</v>
      </c>
      <c r="H69" s="37" t="s">
        <v>324</v>
      </c>
      <c r="I69" s="37" t="s">
        <v>324</v>
      </c>
      <c r="J69" s="3">
        <v>500</v>
      </c>
      <c r="K69" s="3">
        <v>50</v>
      </c>
      <c r="L69" s="3">
        <v>0</v>
      </c>
      <c r="M69" s="3">
        <v>4</v>
      </c>
      <c r="N69" s="91" t="s">
        <v>1053</v>
      </c>
      <c r="O69" s="29" t="s">
        <v>672</v>
      </c>
      <c r="P69" s="51" t="s">
        <v>36</v>
      </c>
      <c r="Q69" s="7">
        <v>20</v>
      </c>
      <c r="R69" s="69"/>
      <c r="S69" s="132"/>
      <c r="T69" s="135"/>
      <c r="U69" s="134"/>
      <c r="V69" s="134"/>
      <c r="W69" s="134"/>
      <c r="X69" s="134"/>
      <c r="Y69" s="134"/>
      <c r="Z69" s="134"/>
      <c r="AA69" s="134"/>
    </row>
    <row r="70" spans="1:27" s="55" customFormat="1" ht="20.100000000000001" customHeight="1">
      <c r="A70" s="39"/>
      <c r="B70" s="28"/>
      <c r="C70" s="50"/>
      <c r="D70" s="30"/>
      <c r="E70" s="30"/>
      <c r="F70" s="140"/>
      <c r="G70" s="140"/>
      <c r="H70" s="37"/>
      <c r="I70" s="37"/>
      <c r="J70" s="3"/>
      <c r="K70" s="3"/>
      <c r="L70" s="3"/>
      <c r="M70" s="3"/>
      <c r="N70" s="32"/>
      <c r="O70" s="29"/>
      <c r="P70" s="35"/>
      <c r="Q70" s="183"/>
      <c r="R70" s="69"/>
      <c r="S70" s="132"/>
      <c r="T70" s="135"/>
      <c r="U70" s="134"/>
      <c r="V70" s="134"/>
      <c r="W70" s="134"/>
      <c r="X70" s="134"/>
      <c r="Y70" s="134"/>
      <c r="Z70" s="134"/>
      <c r="AA70" s="134"/>
    </row>
    <row r="71" spans="1:27" s="70" customFormat="1" ht="20.100000000000001" customHeight="1">
      <c r="A71" s="18">
        <v>131</v>
      </c>
      <c r="B71" s="114" t="s">
        <v>822</v>
      </c>
      <c r="C71" s="21" t="s">
        <v>862</v>
      </c>
      <c r="D71" s="102" t="s">
        <v>1040</v>
      </c>
      <c r="E71" s="20" t="s">
        <v>1076</v>
      </c>
      <c r="F71" s="120">
        <v>2820</v>
      </c>
      <c r="G71" s="120">
        <v>2049</v>
      </c>
      <c r="H71" s="36" t="s">
        <v>328</v>
      </c>
      <c r="I71" s="20" t="s">
        <v>1058</v>
      </c>
      <c r="J71" s="2">
        <v>600</v>
      </c>
      <c r="K71" s="2">
        <v>50</v>
      </c>
      <c r="L71" s="2">
        <v>3</v>
      </c>
      <c r="M71" s="2">
        <v>4</v>
      </c>
      <c r="N71" s="77" t="s">
        <v>1053</v>
      </c>
      <c r="O71" s="82" t="s">
        <v>673</v>
      </c>
      <c r="P71" s="44" t="s">
        <v>854</v>
      </c>
      <c r="Q71" s="5">
        <v>15</v>
      </c>
      <c r="R71" s="67"/>
      <c r="S71" s="126"/>
      <c r="T71" s="127"/>
      <c r="U71" s="128"/>
      <c r="V71" s="128"/>
      <c r="W71" s="128"/>
      <c r="X71" s="128"/>
      <c r="Y71" s="136"/>
      <c r="Z71" s="136"/>
      <c r="AA71" s="136"/>
    </row>
    <row r="72" spans="1:27" s="70" customFormat="1" ht="20.100000000000001" customHeight="1">
      <c r="A72" s="38"/>
      <c r="B72" s="24"/>
      <c r="C72" s="49"/>
      <c r="D72" s="36"/>
      <c r="E72" s="20"/>
      <c r="F72" s="139"/>
      <c r="G72" s="139"/>
      <c r="H72" s="36"/>
      <c r="I72" s="36"/>
      <c r="J72" s="2"/>
      <c r="K72" s="2"/>
      <c r="L72" s="2"/>
      <c r="M72" s="2"/>
      <c r="N72" s="22"/>
      <c r="O72" s="19"/>
      <c r="P72" s="26"/>
      <c r="Q72" s="182"/>
      <c r="R72" s="67"/>
      <c r="S72" s="126"/>
      <c r="T72" s="127"/>
      <c r="U72" s="128"/>
      <c r="V72" s="128"/>
      <c r="W72" s="128"/>
      <c r="X72" s="128"/>
      <c r="Y72" s="136"/>
      <c r="Z72" s="136"/>
      <c r="AA72" s="136"/>
    </row>
    <row r="73" spans="1:27" s="71" customFormat="1" ht="20.100000000000001" customHeight="1">
      <c r="A73" s="27">
        <v>134</v>
      </c>
      <c r="B73" s="113" t="s">
        <v>822</v>
      </c>
      <c r="C73" s="31" t="s">
        <v>944</v>
      </c>
      <c r="D73" s="118" t="s">
        <v>1057</v>
      </c>
      <c r="E73" s="30" t="s">
        <v>1036</v>
      </c>
      <c r="F73" s="121">
        <v>7069</v>
      </c>
      <c r="G73" s="121">
        <v>1659</v>
      </c>
      <c r="H73" s="37" t="s">
        <v>324</v>
      </c>
      <c r="I73" s="30" t="s">
        <v>1058</v>
      </c>
      <c r="J73" s="3">
        <v>550</v>
      </c>
      <c r="K73" s="3">
        <v>10</v>
      </c>
      <c r="L73" s="3">
        <v>2</v>
      </c>
      <c r="M73" s="3">
        <v>2</v>
      </c>
      <c r="N73" s="91" t="s">
        <v>1053</v>
      </c>
      <c r="O73" s="29" t="s">
        <v>646</v>
      </c>
      <c r="P73" s="33" t="s">
        <v>46</v>
      </c>
      <c r="Q73" s="7">
        <v>35</v>
      </c>
      <c r="R73" s="69"/>
      <c r="S73" s="132"/>
      <c r="T73" s="143"/>
      <c r="U73" s="134"/>
      <c r="V73" s="134"/>
      <c r="W73" s="134"/>
      <c r="X73" s="134"/>
      <c r="Y73" s="137"/>
      <c r="Z73" s="137"/>
      <c r="AA73" s="137"/>
    </row>
    <row r="74" spans="1:27" s="71" customFormat="1" ht="20.100000000000001" customHeight="1">
      <c r="A74" s="39"/>
      <c r="B74" s="28"/>
      <c r="C74" s="50"/>
      <c r="D74" s="30"/>
      <c r="E74" s="30"/>
      <c r="F74" s="140"/>
      <c r="G74" s="141"/>
      <c r="H74" s="30"/>
      <c r="I74" s="30"/>
      <c r="J74" s="3"/>
      <c r="K74" s="3"/>
      <c r="L74" s="3"/>
      <c r="M74" s="3"/>
      <c r="N74" s="32"/>
      <c r="O74" s="29"/>
      <c r="P74" s="35"/>
      <c r="Q74" s="183"/>
      <c r="R74" s="69"/>
      <c r="S74" s="132"/>
      <c r="T74" s="143"/>
      <c r="U74" s="133"/>
      <c r="V74" s="134"/>
      <c r="W74" s="134"/>
      <c r="X74" s="134"/>
      <c r="Y74" s="137"/>
      <c r="Z74" s="137"/>
      <c r="AA74" s="137"/>
    </row>
    <row r="75" spans="1:27" s="70" customFormat="1" ht="20.100000000000001" customHeight="1">
      <c r="A75" s="18">
        <v>137</v>
      </c>
      <c r="B75" s="114" t="s">
        <v>822</v>
      </c>
      <c r="C75" s="21" t="s">
        <v>915</v>
      </c>
      <c r="D75" s="101" t="s">
        <v>1057</v>
      </c>
      <c r="E75" s="20" t="s">
        <v>1038</v>
      </c>
      <c r="F75" s="120">
        <v>5160</v>
      </c>
      <c r="G75" s="120">
        <v>1239</v>
      </c>
      <c r="H75" s="36" t="s">
        <v>328</v>
      </c>
      <c r="I75" s="20" t="s">
        <v>1058</v>
      </c>
      <c r="J75" s="2">
        <v>370</v>
      </c>
      <c r="K75" s="2">
        <v>50</v>
      </c>
      <c r="L75" s="2">
        <v>0</v>
      </c>
      <c r="M75" s="2">
        <v>2</v>
      </c>
      <c r="N75" s="77" t="s">
        <v>1053</v>
      </c>
      <c r="O75" s="19" t="s">
        <v>674</v>
      </c>
      <c r="P75" s="44" t="s">
        <v>34</v>
      </c>
      <c r="Q75" s="5">
        <v>30</v>
      </c>
      <c r="R75" s="67"/>
      <c r="S75" s="126"/>
      <c r="T75" s="127"/>
      <c r="U75" s="138"/>
      <c r="V75" s="128"/>
      <c r="W75" s="128"/>
      <c r="X75" s="128"/>
      <c r="Y75" s="136"/>
      <c r="Z75" s="136"/>
      <c r="AA75" s="136"/>
    </row>
    <row r="76" spans="1:27" s="70" customFormat="1" ht="20.100000000000001" customHeight="1">
      <c r="A76" s="38"/>
      <c r="B76" s="24"/>
      <c r="C76" s="49"/>
      <c r="D76" s="36"/>
      <c r="E76" s="20"/>
      <c r="F76" s="139"/>
      <c r="G76" s="139"/>
      <c r="H76" s="36"/>
      <c r="I76" s="20"/>
      <c r="J76" s="2"/>
      <c r="K76" s="2"/>
      <c r="L76" s="2"/>
      <c r="M76" s="2"/>
      <c r="N76" s="22"/>
      <c r="O76" s="19"/>
      <c r="P76" s="26"/>
      <c r="Q76" s="5"/>
      <c r="R76" s="67"/>
      <c r="S76" s="126"/>
      <c r="T76" s="127"/>
      <c r="U76" s="131"/>
      <c r="V76" s="128"/>
      <c r="W76" s="128"/>
      <c r="X76" s="128"/>
      <c r="Y76" s="136"/>
      <c r="Z76" s="136"/>
      <c r="AA76" s="136"/>
    </row>
    <row r="77" spans="1:27" s="71" customFormat="1" ht="20.100000000000001" customHeight="1">
      <c r="A77" s="27">
        <v>141</v>
      </c>
      <c r="B77" s="113" t="s">
        <v>822</v>
      </c>
      <c r="C77" s="31" t="s">
        <v>989</v>
      </c>
      <c r="D77" s="79" t="s">
        <v>1041</v>
      </c>
      <c r="E77" s="30" t="s">
        <v>1039</v>
      </c>
      <c r="F77" s="121">
        <v>1919</v>
      </c>
      <c r="G77" s="121">
        <v>3289</v>
      </c>
      <c r="H77" s="37" t="s">
        <v>342</v>
      </c>
      <c r="I77" s="30" t="s">
        <v>1058</v>
      </c>
      <c r="J77" s="3">
        <v>610</v>
      </c>
      <c r="K77" s="3">
        <v>50</v>
      </c>
      <c r="L77" s="3">
        <v>2</v>
      </c>
      <c r="M77" s="3">
        <v>6</v>
      </c>
      <c r="N77" s="91" t="s">
        <v>1053</v>
      </c>
      <c r="O77" s="29" t="s">
        <v>675</v>
      </c>
      <c r="P77" s="33" t="s">
        <v>132</v>
      </c>
      <c r="Q77" s="7">
        <v>30</v>
      </c>
      <c r="R77" s="69"/>
      <c r="S77" s="132"/>
      <c r="T77" s="135"/>
      <c r="U77" s="133"/>
      <c r="V77" s="134"/>
      <c r="W77" s="134"/>
      <c r="X77" s="134"/>
      <c r="Y77" s="137"/>
      <c r="Z77" s="137"/>
      <c r="AA77" s="137"/>
    </row>
    <row r="78" spans="1:27" s="71" customFormat="1" ht="20.100000000000001" customHeight="1">
      <c r="A78" s="39"/>
      <c r="B78" s="28"/>
      <c r="C78" s="50"/>
      <c r="D78" s="30"/>
      <c r="E78" s="30"/>
      <c r="F78" s="140"/>
      <c r="G78" s="140"/>
      <c r="H78" s="37"/>
      <c r="I78" s="30"/>
      <c r="J78" s="3"/>
      <c r="K78" s="3"/>
      <c r="L78" s="3"/>
      <c r="M78" s="3"/>
      <c r="N78" s="32"/>
      <c r="O78" s="29"/>
      <c r="P78" s="35"/>
      <c r="Q78" s="183"/>
      <c r="R78" s="69"/>
      <c r="S78" s="132"/>
      <c r="T78" s="135"/>
      <c r="U78" s="133"/>
      <c r="V78" s="134"/>
      <c r="W78" s="134"/>
      <c r="X78" s="134"/>
      <c r="Y78" s="137"/>
      <c r="Z78" s="137"/>
      <c r="AA78" s="137"/>
    </row>
    <row r="79" spans="1:27" s="70" customFormat="1" ht="20.100000000000001" customHeight="1">
      <c r="A79" s="18">
        <v>144</v>
      </c>
      <c r="B79" s="114" t="s">
        <v>822</v>
      </c>
      <c r="C79" s="21" t="s">
        <v>806</v>
      </c>
      <c r="D79" s="102" t="s">
        <v>1040</v>
      </c>
      <c r="E79" s="20" t="s">
        <v>1037</v>
      </c>
      <c r="F79" s="120">
        <v>7960</v>
      </c>
      <c r="G79" s="120">
        <v>1319</v>
      </c>
      <c r="H79" s="20" t="s">
        <v>1058</v>
      </c>
      <c r="I79" s="36" t="s">
        <v>328</v>
      </c>
      <c r="J79" s="2">
        <v>530</v>
      </c>
      <c r="K79" s="2">
        <v>35</v>
      </c>
      <c r="L79" s="2">
        <v>2</v>
      </c>
      <c r="M79" s="2">
        <v>3</v>
      </c>
      <c r="N79" s="77" t="s">
        <v>1053</v>
      </c>
      <c r="O79" s="19" t="s">
        <v>668</v>
      </c>
      <c r="P79" s="44" t="s">
        <v>36</v>
      </c>
      <c r="Q79" s="5">
        <v>30</v>
      </c>
      <c r="R79" s="67"/>
      <c r="S79" s="126"/>
      <c r="T79" s="127"/>
      <c r="U79" s="128"/>
      <c r="V79" s="128"/>
      <c r="W79" s="128"/>
      <c r="X79" s="128"/>
      <c r="Y79" s="136"/>
      <c r="Z79" s="136"/>
      <c r="AA79" s="136"/>
    </row>
    <row r="80" spans="1:27" s="70" customFormat="1" ht="20.100000000000001" customHeight="1">
      <c r="A80" s="38"/>
      <c r="B80" s="24"/>
      <c r="C80" s="49"/>
      <c r="D80" s="20"/>
      <c r="E80" s="20"/>
      <c r="F80" s="139"/>
      <c r="G80" s="139"/>
      <c r="H80" s="36"/>
      <c r="I80" s="20"/>
      <c r="J80" s="2"/>
      <c r="K80" s="2"/>
      <c r="L80" s="2"/>
      <c r="M80" s="2"/>
      <c r="N80" s="22"/>
      <c r="O80" s="19"/>
      <c r="P80" s="26"/>
      <c r="Q80" s="11"/>
      <c r="R80" s="67"/>
      <c r="S80" s="126"/>
      <c r="T80" s="127"/>
      <c r="U80" s="128"/>
      <c r="V80" s="128"/>
      <c r="W80" s="128"/>
      <c r="X80" s="128"/>
      <c r="Y80" s="136"/>
      <c r="Z80" s="136"/>
      <c r="AA80" s="136"/>
    </row>
    <row r="81" spans="1:27" s="71" customFormat="1" ht="20.100000000000001" customHeight="1">
      <c r="A81" s="27">
        <v>147</v>
      </c>
      <c r="B81" s="113" t="s">
        <v>822</v>
      </c>
      <c r="C81" s="31" t="s">
        <v>946</v>
      </c>
      <c r="D81" s="118" t="s">
        <v>1057</v>
      </c>
      <c r="E81" s="30" t="s">
        <v>1036</v>
      </c>
      <c r="F81" s="121">
        <v>6400</v>
      </c>
      <c r="G81" s="121">
        <v>1460</v>
      </c>
      <c r="H81" s="37" t="s">
        <v>330</v>
      </c>
      <c r="I81" s="37" t="s">
        <v>324</v>
      </c>
      <c r="J81" s="3">
        <v>280</v>
      </c>
      <c r="K81" s="3">
        <v>50</v>
      </c>
      <c r="L81" s="3">
        <v>0</v>
      </c>
      <c r="M81" s="3">
        <v>2</v>
      </c>
      <c r="N81" s="91" t="s">
        <v>1053</v>
      </c>
      <c r="O81" s="29" t="s">
        <v>676</v>
      </c>
      <c r="P81" s="33" t="s">
        <v>180</v>
      </c>
      <c r="Q81" s="7">
        <v>25</v>
      </c>
      <c r="R81" s="69"/>
      <c r="S81" s="132"/>
      <c r="T81" s="135"/>
      <c r="U81" s="134"/>
      <c r="V81" s="134"/>
      <c r="W81" s="134"/>
      <c r="X81" s="134"/>
      <c r="Y81" s="137"/>
      <c r="Z81" s="137"/>
      <c r="AA81" s="137"/>
    </row>
    <row r="82" spans="1:27" s="71" customFormat="1" ht="20.100000000000001" customHeight="1">
      <c r="A82" s="39"/>
      <c r="B82" s="28"/>
      <c r="C82" s="50"/>
      <c r="D82" s="30"/>
      <c r="E82" s="30"/>
      <c r="F82" s="140"/>
      <c r="G82" s="140"/>
      <c r="H82" s="30"/>
      <c r="I82" s="37"/>
      <c r="J82" s="3"/>
      <c r="K82" s="3"/>
      <c r="L82" s="3"/>
      <c r="M82" s="3"/>
      <c r="N82" s="32"/>
      <c r="O82" s="29"/>
      <c r="P82" s="35"/>
      <c r="Q82" s="183"/>
      <c r="R82" s="69"/>
      <c r="S82" s="132"/>
      <c r="T82" s="135"/>
      <c r="U82" s="134"/>
      <c r="V82" s="134"/>
      <c r="W82" s="134"/>
      <c r="X82" s="134"/>
      <c r="Y82" s="137"/>
      <c r="Z82" s="137"/>
      <c r="AA82" s="137"/>
    </row>
    <row r="83" spans="1:27" s="70" customFormat="1" ht="20.100000000000001" customHeight="1">
      <c r="A83" s="18">
        <v>150</v>
      </c>
      <c r="B83" s="114" t="s">
        <v>822</v>
      </c>
      <c r="C83" s="21" t="s">
        <v>866</v>
      </c>
      <c r="D83" s="101" t="s">
        <v>1057</v>
      </c>
      <c r="E83" s="20" t="s">
        <v>1076</v>
      </c>
      <c r="F83" s="120">
        <v>27419</v>
      </c>
      <c r="G83" s="120">
        <v>340</v>
      </c>
      <c r="H83" s="36" t="s">
        <v>342</v>
      </c>
      <c r="I83" s="36" t="s">
        <v>324</v>
      </c>
      <c r="J83" s="2">
        <v>770</v>
      </c>
      <c r="K83" s="2">
        <v>50</v>
      </c>
      <c r="L83" s="2">
        <v>0</v>
      </c>
      <c r="M83" s="2">
        <v>1</v>
      </c>
      <c r="N83" s="77" t="s">
        <v>1053</v>
      </c>
      <c r="O83" s="19" t="s">
        <v>677</v>
      </c>
      <c r="P83" s="23" t="s">
        <v>81</v>
      </c>
      <c r="Q83" s="5">
        <v>20</v>
      </c>
      <c r="R83" s="67"/>
      <c r="S83" s="126"/>
      <c r="T83" s="127"/>
      <c r="U83" s="128"/>
      <c r="V83" s="128"/>
      <c r="W83" s="128"/>
      <c r="X83" s="128"/>
      <c r="Y83" s="136"/>
      <c r="Z83" s="136"/>
      <c r="AA83" s="136"/>
    </row>
    <row r="84" spans="1:27" s="70" customFormat="1" ht="20.100000000000001" customHeight="1">
      <c r="A84" s="38"/>
      <c r="B84" s="24"/>
      <c r="C84" s="49"/>
      <c r="D84" s="20"/>
      <c r="E84" s="20"/>
      <c r="F84" s="139"/>
      <c r="G84" s="139"/>
      <c r="H84" s="36"/>
      <c r="I84" s="20"/>
      <c r="J84" s="2"/>
      <c r="K84" s="2"/>
      <c r="L84" s="2"/>
      <c r="M84" s="2"/>
      <c r="N84" s="22"/>
      <c r="O84" s="19"/>
      <c r="P84" s="26"/>
      <c r="Q84" s="5"/>
      <c r="R84" s="67"/>
      <c r="S84" s="126"/>
      <c r="T84" s="127"/>
      <c r="U84" s="128"/>
      <c r="V84" s="128"/>
      <c r="W84" s="128"/>
      <c r="X84" s="128"/>
      <c r="Y84" s="136"/>
      <c r="Z84" s="136"/>
      <c r="AA84" s="136"/>
    </row>
    <row r="85" spans="1:27" s="55" customFormat="1" ht="20.100000000000001" customHeight="1">
      <c r="A85" s="27">
        <v>154</v>
      </c>
      <c r="B85" s="113" t="s">
        <v>822</v>
      </c>
      <c r="C85" s="31" t="s">
        <v>809</v>
      </c>
      <c r="D85" s="118" t="s">
        <v>1057</v>
      </c>
      <c r="E85" s="30" t="s">
        <v>1037</v>
      </c>
      <c r="F85" s="121">
        <v>3020</v>
      </c>
      <c r="G85" s="121">
        <v>1579</v>
      </c>
      <c r="H85" s="30" t="s">
        <v>1058</v>
      </c>
      <c r="I85" s="37" t="s">
        <v>324</v>
      </c>
      <c r="J85" s="3">
        <v>330</v>
      </c>
      <c r="K85" s="3">
        <v>50</v>
      </c>
      <c r="L85" s="3">
        <v>2</v>
      </c>
      <c r="M85" s="3">
        <v>2</v>
      </c>
      <c r="N85" s="91" t="s">
        <v>1053</v>
      </c>
      <c r="O85" s="29" t="s">
        <v>678</v>
      </c>
      <c r="P85" s="51" t="s">
        <v>645</v>
      </c>
      <c r="Q85" s="7">
        <v>20</v>
      </c>
      <c r="R85" s="69"/>
      <c r="S85" s="132"/>
      <c r="T85" s="135"/>
      <c r="U85" s="134"/>
      <c r="V85" s="134"/>
      <c r="W85" s="134"/>
      <c r="X85" s="134"/>
      <c r="Y85" s="134"/>
      <c r="Z85" s="134"/>
      <c r="AA85" s="134"/>
    </row>
    <row r="86" spans="1:27" s="55" customFormat="1" ht="20.100000000000001" customHeight="1">
      <c r="A86" s="39"/>
      <c r="B86" s="28"/>
      <c r="C86" s="50"/>
      <c r="D86" s="37"/>
      <c r="E86" s="30"/>
      <c r="F86" s="140"/>
      <c r="G86" s="140"/>
      <c r="H86" s="30"/>
      <c r="I86" s="37"/>
      <c r="J86" s="3"/>
      <c r="K86" s="3"/>
      <c r="L86" s="3"/>
      <c r="M86" s="3"/>
      <c r="N86" s="32"/>
      <c r="O86" s="29"/>
      <c r="P86" s="35"/>
      <c r="Q86" s="183"/>
      <c r="R86" s="69"/>
      <c r="S86" s="132"/>
      <c r="T86" s="135"/>
      <c r="U86" s="134"/>
      <c r="V86" s="134"/>
      <c r="W86" s="134"/>
      <c r="X86" s="134"/>
      <c r="Y86" s="134"/>
      <c r="Z86" s="134"/>
      <c r="AA86" s="134"/>
    </row>
    <row r="87" spans="1:27" ht="20.100000000000001" customHeight="1">
      <c r="A87" s="18">
        <v>157</v>
      </c>
      <c r="B87" s="114" t="s">
        <v>822</v>
      </c>
      <c r="C87" s="21" t="s">
        <v>870</v>
      </c>
      <c r="D87" s="102" t="s">
        <v>1040</v>
      </c>
      <c r="E87" s="20" t="s">
        <v>1076</v>
      </c>
      <c r="F87" s="120">
        <v>5100</v>
      </c>
      <c r="G87" s="120">
        <v>3319</v>
      </c>
      <c r="H87" s="20" t="s">
        <v>1058</v>
      </c>
      <c r="I87" s="20" t="s">
        <v>1058</v>
      </c>
      <c r="J87" s="2">
        <v>500</v>
      </c>
      <c r="K87" s="2">
        <v>50</v>
      </c>
      <c r="L87" s="2">
        <v>0</v>
      </c>
      <c r="M87" s="2">
        <v>3</v>
      </c>
      <c r="N87" s="77" t="s">
        <v>1053</v>
      </c>
      <c r="O87" s="19" t="s">
        <v>679</v>
      </c>
      <c r="P87" s="23" t="s">
        <v>83</v>
      </c>
      <c r="Q87" s="5">
        <v>20</v>
      </c>
    </row>
    <row r="88" spans="1:27" ht="20.100000000000001" customHeight="1" thickBot="1">
      <c r="A88" s="38"/>
      <c r="B88" s="24"/>
      <c r="C88" s="49"/>
      <c r="F88" s="139"/>
      <c r="G88" s="139"/>
      <c r="H88" s="36"/>
      <c r="I88" s="36"/>
      <c r="N88" s="22"/>
      <c r="P88" s="26"/>
    </row>
    <row r="89" spans="1:27" s="55" customFormat="1" ht="20.100000000000001" customHeight="1" thickTop="1" thickBot="1">
      <c r="A89" s="27">
        <v>160</v>
      </c>
      <c r="B89" s="113" t="s">
        <v>822</v>
      </c>
      <c r="C89" s="31" t="s">
        <v>920</v>
      </c>
      <c r="D89" s="118" t="s">
        <v>1057</v>
      </c>
      <c r="E89" s="30" t="s">
        <v>1038</v>
      </c>
      <c r="F89" s="121">
        <v>25079</v>
      </c>
      <c r="G89" s="121">
        <v>260</v>
      </c>
      <c r="H89" s="30" t="s">
        <v>1058</v>
      </c>
      <c r="I89" s="37" t="s">
        <v>324</v>
      </c>
      <c r="J89" s="3">
        <v>660</v>
      </c>
      <c r="K89" s="3">
        <v>100</v>
      </c>
      <c r="L89" s="3">
        <v>3</v>
      </c>
      <c r="M89" s="3">
        <v>1</v>
      </c>
      <c r="N89" s="91" t="s">
        <v>1053</v>
      </c>
      <c r="O89" s="29" t="s">
        <v>680</v>
      </c>
      <c r="P89" s="186" t="s">
        <v>922</v>
      </c>
      <c r="Q89" s="187" t="s">
        <v>642</v>
      </c>
      <c r="R89" s="69"/>
      <c r="S89" s="132"/>
      <c r="T89" s="143"/>
      <c r="U89" s="133"/>
      <c r="V89" s="133"/>
      <c r="W89" s="134"/>
      <c r="X89" s="134"/>
      <c r="Y89" s="134"/>
      <c r="Z89" s="134"/>
      <c r="AA89" s="134"/>
    </row>
    <row r="90" spans="1:27" s="55" customFormat="1" ht="20.100000000000001" customHeight="1" thickTop="1">
      <c r="A90" s="39"/>
      <c r="B90" s="28"/>
      <c r="C90" s="50"/>
      <c r="D90" s="30"/>
      <c r="E90" s="30"/>
      <c r="F90" s="140"/>
      <c r="G90" s="141"/>
      <c r="H90" s="37"/>
      <c r="I90" s="37"/>
      <c r="J90" s="3"/>
      <c r="K90" s="3"/>
      <c r="L90" s="3"/>
      <c r="M90" s="3"/>
      <c r="N90" s="32"/>
      <c r="O90" s="29"/>
      <c r="P90" s="35"/>
      <c r="Q90" s="7"/>
      <c r="R90" s="69"/>
      <c r="S90" s="132"/>
      <c r="T90" s="143"/>
      <c r="U90" s="133"/>
      <c r="V90" s="133"/>
      <c r="W90" s="134"/>
      <c r="X90" s="134"/>
      <c r="Y90" s="134"/>
      <c r="Z90" s="134"/>
      <c r="AA90" s="134"/>
    </row>
    <row r="91" spans="1:27" ht="20.100000000000001" customHeight="1">
      <c r="A91" s="18">
        <v>166</v>
      </c>
      <c r="B91" s="114" t="s">
        <v>822</v>
      </c>
      <c r="C91" s="21" t="s">
        <v>874</v>
      </c>
      <c r="D91" s="101" t="s">
        <v>1057</v>
      </c>
      <c r="E91" s="20" t="s">
        <v>1076</v>
      </c>
      <c r="F91" s="120">
        <v>5680</v>
      </c>
      <c r="G91" s="120">
        <v>1449</v>
      </c>
      <c r="H91" s="36" t="s">
        <v>330</v>
      </c>
      <c r="I91" s="36" t="s">
        <v>330</v>
      </c>
      <c r="J91" s="2">
        <v>360</v>
      </c>
      <c r="K91" s="2">
        <v>60</v>
      </c>
      <c r="L91" s="2">
        <v>1</v>
      </c>
      <c r="M91" s="2">
        <v>1</v>
      </c>
      <c r="N91" s="77" t="s">
        <v>1053</v>
      </c>
      <c r="O91" s="19" t="s">
        <v>659</v>
      </c>
      <c r="P91" s="44" t="s">
        <v>740</v>
      </c>
      <c r="Q91" s="5">
        <v>35</v>
      </c>
      <c r="U91" s="131"/>
      <c r="V91" s="131"/>
    </row>
    <row r="92" spans="1:27" ht="20.100000000000001" customHeight="1">
      <c r="A92" s="38"/>
      <c r="B92" s="24"/>
      <c r="C92" s="49"/>
      <c r="F92" s="139"/>
      <c r="G92" s="139"/>
      <c r="H92" s="36"/>
      <c r="N92" s="22"/>
      <c r="P92" s="26"/>
      <c r="U92" s="131"/>
      <c r="V92" s="131"/>
    </row>
    <row r="93" spans="1:27" s="55" customFormat="1" ht="20.100000000000001" customHeight="1">
      <c r="A93" s="27">
        <v>170</v>
      </c>
      <c r="B93" s="113" t="s">
        <v>822</v>
      </c>
      <c r="C93" s="31" t="s">
        <v>814</v>
      </c>
      <c r="D93" s="79" t="s">
        <v>1041</v>
      </c>
      <c r="E93" s="30" t="s">
        <v>1037</v>
      </c>
      <c r="F93" s="121">
        <v>1280</v>
      </c>
      <c r="G93" s="121">
        <v>589</v>
      </c>
      <c r="H93" s="37" t="s">
        <v>342</v>
      </c>
      <c r="I93" s="30" t="s">
        <v>1058</v>
      </c>
      <c r="J93" s="3">
        <v>480</v>
      </c>
      <c r="K93" s="3">
        <v>50</v>
      </c>
      <c r="L93" s="3">
        <v>6</v>
      </c>
      <c r="M93" s="3">
        <v>5</v>
      </c>
      <c r="N93" s="91" t="s">
        <v>1053</v>
      </c>
      <c r="O93" s="29" t="s">
        <v>681</v>
      </c>
      <c r="P93" s="33" t="s">
        <v>66</v>
      </c>
      <c r="Q93" s="7">
        <v>30</v>
      </c>
      <c r="R93" s="69"/>
      <c r="S93" s="132"/>
      <c r="T93" s="135"/>
      <c r="U93" s="134"/>
      <c r="V93" s="134"/>
      <c r="W93" s="134"/>
      <c r="X93" s="134"/>
      <c r="Y93" s="134"/>
      <c r="Z93" s="134"/>
      <c r="AA93" s="134"/>
    </row>
    <row r="94" spans="1:27" s="55" customFormat="1" ht="20.100000000000001" customHeight="1">
      <c r="A94" s="39"/>
      <c r="B94" s="28"/>
      <c r="C94" s="50"/>
      <c r="D94" s="30"/>
      <c r="E94" s="30"/>
      <c r="F94" s="140"/>
      <c r="G94" s="140"/>
      <c r="H94" s="30"/>
      <c r="I94" s="37"/>
      <c r="J94" s="3"/>
      <c r="K94" s="3"/>
      <c r="L94" s="3"/>
      <c r="M94" s="3"/>
      <c r="N94" s="32"/>
      <c r="O94" s="29"/>
      <c r="P94" s="35"/>
      <c r="Q94" s="7"/>
      <c r="R94" s="69"/>
      <c r="S94" s="132"/>
      <c r="T94" s="135"/>
      <c r="U94" s="134"/>
      <c r="V94" s="134"/>
      <c r="W94" s="134"/>
      <c r="X94" s="134"/>
      <c r="Y94" s="134"/>
      <c r="Z94" s="134"/>
      <c r="AA94" s="134"/>
    </row>
    <row r="95" spans="1:27" ht="20.100000000000001" customHeight="1">
      <c r="A95" s="18">
        <v>173</v>
      </c>
      <c r="B95" s="114" t="s">
        <v>822</v>
      </c>
      <c r="C95" s="21" t="s">
        <v>6</v>
      </c>
      <c r="D95" s="102" t="s">
        <v>1040</v>
      </c>
      <c r="E95" s="20" t="s">
        <v>1036</v>
      </c>
      <c r="F95" s="120">
        <v>2119</v>
      </c>
      <c r="G95" s="120">
        <v>1900</v>
      </c>
      <c r="H95" s="20" t="s">
        <v>1058</v>
      </c>
      <c r="I95" s="36" t="s">
        <v>328</v>
      </c>
      <c r="J95" s="2">
        <v>520</v>
      </c>
      <c r="K95" s="2">
        <v>20</v>
      </c>
      <c r="L95" s="2">
        <v>1</v>
      </c>
      <c r="M95" s="2">
        <v>4</v>
      </c>
      <c r="N95" s="77" t="s">
        <v>1053</v>
      </c>
      <c r="O95" s="19" t="s">
        <v>682</v>
      </c>
      <c r="P95" s="23" t="s">
        <v>791</v>
      </c>
      <c r="Q95" s="5">
        <v>25</v>
      </c>
    </row>
    <row r="96" spans="1:27" ht="20.100000000000001" customHeight="1">
      <c r="A96" s="38"/>
      <c r="B96" s="24"/>
      <c r="C96" s="49"/>
      <c r="D96" s="36"/>
      <c r="F96" s="139"/>
      <c r="G96" s="139"/>
      <c r="N96" s="22"/>
      <c r="P96" s="26"/>
    </row>
    <row r="97" spans="1:27" s="71" customFormat="1" ht="20.100000000000001" customHeight="1">
      <c r="A97" s="27">
        <v>176</v>
      </c>
      <c r="B97" s="113" t="s">
        <v>822</v>
      </c>
      <c r="C97" s="31" t="s">
        <v>993</v>
      </c>
      <c r="D97" s="117" t="s">
        <v>1040</v>
      </c>
      <c r="E97" s="30" t="s">
        <v>1039</v>
      </c>
      <c r="F97" s="121">
        <v>5529</v>
      </c>
      <c r="G97" s="121">
        <v>1549</v>
      </c>
      <c r="H97" s="37" t="s">
        <v>330</v>
      </c>
      <c r="I97" s="30" t="s">
        <v>1058</v>
      </c>
      <c r="J97" s="3">
        <v>500</v>
      </c>
      <c r="K97" s="3">
        <v>40</v>
      </c>
      <c r="L97" s="3">
        <v>3</v>
      </c>
      <c r="M97" s="3">
        <v>3</v>
      </c>
      <c r="N97" s="91" t="s">
        <v>1053</v>
      </c>
      <c r="O97" s="29" t="s">
        <v>683</v>
      </c>
      <c r="P97" s="51" t="s">
        <v>103</v>
      </c>
      <c r="Q97" s="7">
        <v>40</v>
      </c>
      <c r="R97" s="69"/>
      <c r="S97" s="132"/>
      <c r="T97" s="135"/>
      <c r="U97" s="134"/>
      <c r="V97" s="134"/>
      <c r="W97" s="134"/>
      <c r="X97" s="134"/>
      <c r="Y97" s="137"/>
      <c r="Z97" s="137"/>
      <c r="AA97" s="137"/>
    </row>
    <row r="98" spans="1:27" s="71" customFormat="1" ht="20.100000000000001" customHeight="1">
      <c r="A98" s="39"/>
      <c r="B98" s="28"/>
      <c r="C98" s="50"/>
      <c r="D98" s="30"/>
      <c r="E98" s="30"/>
      <c r="F98" s="140"/>
      <c r="G98" s="140"/>
      <c r="H98" s="30"/>
      <c r="I98" s="37"/>
      <c r="J98" s="3"/>
      <c r="K98" s="3"/>
      <c r="L98" s="3"/>
      <c r="M98" s="3"/>
      <c r="N98" s="32"/>
      <c r="O98" s="29"/>
      <c r="P98" s="35"/>
      <c r="Q98" s="183"/>
      <c r="R98" s="69"/>
      <c r="S98" s="132"/>
      <c r="T98" s="135"/>
      <c r="U98" s="134"/>
      <c r="V98" s="134"/>
      <c r="W98" s="134"/>
      <c r="X98" s="134"/>
      <c r="Y98" s="137"/>
      <c r="Z98" s="137"/>
      <c r="AA98" s="137"/>
    </row>
    <row r="99" spans="1:27" s="70" customFormat="1" ht="20.100000000000001" customHeight="1">
      <c r="A99" s="18">
        <v>180</v>
      </c>
      <c r="B99" s="114" t="s">
        <v>822</v>
      </c>
      <c r="C99" s="21" t="s">
        <v>877</v>
      </c>
      <c r="D99" s="119" t="s">
        <v>1041</v>
      </c>
      <c r="E99" s="20" t="s">
        <v>1076</v>
      </c>
      <c r="F99" s="120">
        <v>2329</v>
      </c>
      <c r="G99" s="120">
        <v>2690</v>
      </c>
      <c r="H99" s="36" t="s">
        <v>328</v>
      </c>
      <c r="I99" s="20" t="s">
        <v>1058</v>
      </c>
      <c r="J99" s="2">
        <v>460</v>
      </c>
      <c r="K99" s="2">
        <v>30</v>
      </c>
      <c r="L99" s="2">
        <v>1</v>
      </c>
      <c r="M99" s="2">
        <v>6</v>
      </c>
      <c r="N99" s="77" t="s">
        <v>1053</v>
      </c>
      <c r="O99" s="19" t="s">
        <v>660</v>
      </c>
      <c r="P99" s="23" t="s">
        <v>86</v>
      </c>
      <c r="Q99" s="5">
        <v>11</v>
      </c>
      <c r="R99" s="67"/>
      <c r="S99" s="126"/>
      <c r="T99" s="127"/>
      <c r="U99" s="128"/>
      <c r="V99" s="128"/>
      <c r="W99" s="128"/>
      <c r="X99" s="128"/>
      <c r="Y99" s="136"/>
      <c r="Z99" s="136"/>
      <c r="AA99" s="136"/>
    </row>
    <row r="100" spans="1:27" s="70" customFormat="1" ht="20.100000000000001" customHeight="1" thickBot="1">
      <c r="A100" s="38"/>
      <c r="B100" s="24"/>
      <c r="C100" s="49"/>
      <c r="D100" s="20"/>
      <c r="E100" s="20"/>
      <c r="F100" s="154"/>
      <c r="G100" s="154"/>
      <c r="H100" s="20"/>
      <c r="I100" s="36"/>
      <c r="J100" s="2"/>
      <c r="K100" s="2"/>
      <c r="L100" s="2"/>
      <c r="M100" s="2"/>
      <c r="N100" s="22"/>
      <c r="O100" s="159"/>
      <c r="P100" s="26"/>
      <c r="Q100" s="182"/>
      <c r="R100" s="67"/>
      <c r="S100" s="126"/>
      <c r="T100" s="127"/>
      <c r="U100" s="128"/>
      <c r="V100" s="128"/>
      <c r="W100" s="128"/>
      <c r="X100" s="128"/>
      <c r="Y100" s="136"/>
      <c r="Z100" s="136"/>
      <c r="AA100" s="136"/>
    </row>
    <row r="101" spans="1:27" s="71" customFormat="1" ht="20.100000000000001" customHeight="1" thickTop="1" thickBot="1">
      <c r="A101" s="27">
        <v>183</v>
      </c>
      <c r="B101" s="113" t="s">
        <v>822</v>
      </c>
      <c r="C101" s="31" t="s">
        <v>997</v>
      </c>
      <c r="D101" s="118" t="s">
        <v>1057</v>
      </c>
      <c r="E101" s="30" t="s">
        <v>1039</v>
      </c>
      <c r="F101" s="121">
        <v>23220</v>
      </c>
      <c r="G101" s="121">
        <v>149</v>
      </c>
      <c r="H101" s="37" t="s">
        <v>328</v>
      </c>
      <c r="I101" s="37" t="s">
        <v>330</v>
      </c>
      <c r="J101" s="3">
        <v>600</v>
      </c>
      <c r="K101" s="3">
        <v>50</v>
      </c>
      <c r="L101" s="3">
        <v>0</v>
      </c>
      <c r="M101" s="3">
        <v>2</v>
      </c>
      <c r="N101" s="91" t="s">
        <v>1053</v>
      </c>
      <c r="O101" s="29" t="s">
        <v>678</v>
      </c>
      <c r="P101" s="186" t="s">
        <v>998</v>
      </c>
      <c r="Q101" s="187" t="s">
        <v>643</v>
      </c>
      <c r="R101" s="69"/>
      <c r="S101" s="132"/>
      <c r="T101" s="143"/>
      <c r="U101" s="134"/>
      <c r="V101" s="134"/>
      <c r="W101" s="134"/>
      <c r="X101" s="134"/>
      <c r="Y101" s="137"/>
      <c r="Z101" s="137"/>
      <c r="AA101" s="137"/>
    </row>
    <row r="102" spans="1:27" s="71" customFormat="1" ht="20.100000000000001" customHeight="1" thickTop="1">
      <c r="A102" s="39"/>
      <c r="B102" s="28"/>
      <c r="C102" s="50"/>
      <c r="D102" s="30"/>
      <c r="E102" s="30"/>
      <c r="F102" s="140"/>
      <c r="G102" s="141"/>
      <c r="H102" s="37"/>
      <c r="I102" s="37"/>
      <c r="J102" s="3"/>
      <c r="K102" s="3"/>
      <c r="L102" s="3"/>
      <c r="M102" s="3"/>
      <c r="N102" s="32"/>
      <c r="O102" s="29"/>
      <c r="P102" s="35"/>
      <c r="Q102" s="183"/>
      <c r="R102" s="69"/>
      <c r="S102" s="132"/>
      <c r="T102" s="143"/>
      <c r="U102" s="134"/>
      <c r="V102" s="134"/>
      <c r="W102" s="134"/>
      <c r="X102" s="134"/>
      <c r="Y102" s="137"/>
      <c r="Z102" s="137"/>
      <c r="AA102" s="137"/>
    </row>
    <row r="103" spans="1:27" s="70" customFormat="1" ht="20.100000000000001" customHeight="1">
      <c r="A103" s="18">
        <v>187</v>
      </c>
      <c r="B103" s="114" t="s">
        <v>822</v>
      </c>
      <c r="C103" s="21" t="s">
        <v>924</v>
      </c>
      <c r="D103" s="102" t="s">
        <v>1040</v>
      </c>
      <c r="E103" s="20" t="s">
        <v>1038</v>
      </c>
      <c r="F103" s="120">
        <v>9390</v>
      </c>
      <c r="G103" s="120">
        <v>1070</v>
      </c>
      <c r="H103" s="20" t="s">
        <v>1058</v>
      </c>
      <c r="I103" s="36" t="s">
        <v>330</v>
      </c>
      <c r="J103" s="2">
        <v>380</v>
      </c>
      <c r="K103" s="2">
        <v>10</v>
      </c>
      <c r="L103" s="2">
        <v>4</v>
      </c>
      <c r="M103" s="2">
        <v>3</v>
      </c>
      <c r="N103" s="77" t="s">
        <v>1053</v>
      </c>
      <c r="O103" s="19" t="s">
        <v>684</v>
      </c>
      <c r="P103" s="44" t="s">
        <v>594</v>
      </c>
      <c r="Q103" s="5">
        <v>30</v>
      </c>
      <c r="R103" s="67"/>
      <c r="S103" s="126"/>
      <c r="T103" s="127"/>
      <c r="U103" s="138"/>
      <c r="V103" s="128"/>
      <c r="W103" s="128"/>
      <c r="X103" s="128"/>
      <c r="Y103" s="136"/>
      <c r="Z103" s="136"/>
      <c r="AA103" s="136"/>
    </row>
    <row r="104" spans="1:27" s="70" customFormat="1" ht="20.100000000000001" customHeight="1">
      <c r="A104" s="38"/>
      <c r="B104" s="24"/>
      <c r="C104" s="49"/>
      <c r="D104" s="20"/>
      <c r="E104" s="20"/>
      <c r="F104" s="139"/>
      <c r="G104" s="139"/>
      <c r="H104" s="36"/>
      <c r="I104" s="20"/>
      <c r="J104" s="2"/>
      <c r="K104" s="2"/>
      <c r="L104" s="2"/>
      <c r="M104" s="2"/>
      <c r="N104" s="22"/>
      <c r="O104" s="19"/>
      <c r="P104" s="26"/>
      <c r="Q104" s="5"/>
      <c r="R104" s="67"/>
      <c r="S104" s="126"/>
      <c r="T104" s="127"/>
      <c r="U104" s="128"/>
      <c r="V104" s="128"/>
      <c r="W104" s="128"/>
      <c r="X104" s="128"/>
      <c r="Y104" s="136"/>
      <c r="Z104" s="136"/>
      <c r="AA104" s="136"/>
    </row>
    <row r="105" spans="1:27" s="71" customFormat="1" ht="20.100000000000001" customHeight="1">
      <c r="A105" s="27">
        <v>191</v>
      </c>
      <c r="B105" s="113" t="s">
        <v>822</v>
      </c>
      <c r="C105" s="31" t="s">
        <v>9</v>
      </c>
      <c r="D105" s="118" t="s">
        <v>1057</v>
      </c>
      <c r="E105" s="30" t="s">
        <v>1036</v>
      </c>
      <c r="F105" s="121">
        <v>12029</v>
      </c>
      <c r="G105" s="121">
        <v>5070</v>
      </c>
      <c r="H105" s="30" t="s">
        <v>1058</v>
      </c>
      <c r="I105" s="37" t="s">
        <v>330</v>
      </c>
      <c r="J105" s="3">
        <v>540</v>
      </c>
      <c r="K105" s="3">
        <v>60</v>
      </c>
      <c r="L105" s="3">
        <v>3</v>
      </c>
      <c r="M105" s="3">
        <v>1</v>
      </c>
      <c r="N105" s="91" t="s">
        <v>1053</v>
      </c>
      <c r="O105" s="29" t="s">
        <v>685</v>
      </c>
      <c r="P105" s="33" t="s">
        <v>50</v>
      </c>
      <c r="Q105" s="7">
        <v>30</v>
      </c>
      <c r="R105" s="69"/>
      <c r="S105" s="132"/>
      <c r="T105" s="135"/>
      <c r="U105" s="134"/>
      <c r="V105" s="134"/>
      <c r="W105" s="134"/>
      <c r="X105" s="134"/>
      <c r="Y105" s="137"/>
      <c r="Z105" s="137"/>
      <c r="AA105" s="137"/>
    </row>
    <row r="106" spans="1:27" s="71" customFormat="1" ht="20.100000000000001" customHeight="1">
      <c r="A106" s="39"/>
      <c r="B106" s="28"/>
      <c r="C106" s="50"/>
      <c r="D106" s="30"/>
      <c r="E106" s="30"/>
      <c r="F106" s="140"/>
      <c r="G106" s="140"/>
      <c r="H106" s="37"/>
      <c r="I106" s="37"/>
      <c r="J106" s="3"/>
      <c r="K106" s="3"/>
      <c r="L106" s="3"/>
      <c r="M106" s="3"/>
      <c r="N106" s="32"/>
      <c r="O106" s="29"/>
      <c r="P106" s="35"/>
      <c r="Q106" s="7"/>
      <c r="R106" s="69"/>
      <c r="S106" s="132"/>
      <c r="T106" s="135"/>
      <c r="U106" s="134"/>
      <c r="V106" s="134"/>
      <c r="W106" s="134"/>
      <c r="X106" s="134"/>
      <c r="Y106" s="137"/>
      <c r="Z106" s="137"/>
      <c r="AA106" s="137"/>
    </row>
    <row r="107" spans="1:27" s="70" customFormat="1" ht="20.100000000000001" customHeight="1">
      <c r="A107" s="18">
        <v>194</v>
      </c>
      <c r="B107" s="114" t="s">
        <v>822</v>
      </c>
      <c r="C107" s="21" t="s">
        <v>288</v>
      </c>
      <c r="D107" s="119" t="s">
        <v>1041</v>
      </c>
      <c r="E107" s="20" t="s">
        <v>1076</v>
      </c>
      <c r="F107" s="120">
        <v>6279</v>
      </c>
      <c r="G107" s="120">
        <v>970</v>
      </c>
      <c r="H107" s="36" t="s">
        <v>330</v>
      </c>
      <c r="I107" s="36" t="s">
        <v>328</v>
      </c>
      <c r="J107" s="2">
        <v>620</v>
      </c>
      <c r="K107" s="2">
        <v>50</v>
      </c>
      <c r="L107" s="2">
        <v>0</v>
      </c>
      <c r="M107" s="2">
        <v>5</v>
      </c>
      <c r="N107" s="77" t="s">
        <v>1053</v>
      </c>
      <c r="O107" s="19" t="s">
        <v>686</v>
      </c>
      <c r="P107" s="23" t="s">
        <v>53</v>
      </c>
      <c r="Q107" s="5">
        <v>25</v>
      </c>
      <c r="R107" s="67"/>
      <c r="S107" s="126"/>
      <c r="T107" s="127"/>
      <c r="U107" s="128"/>
      <c r="V107" s="128"/>
      <c r="W107" s="128"/>
      <c r="X107" s="128"/>
      <c r="Y107" s="136"/>
      <c r="Z107" s="136"/>
      <c r="AA107" s="136"/>
    </row>
    <row r="108" spans="1:27" s="70" customFormat="1" ht="20.100000000000001" customHeight="1">
      <c r="A108" s="38"/>
      <c r="B108" s="24"/>
      <c r="C108" s="49"/>
      <c r="D108" s="36"/>
      <c r="E108" s="20"/>
      <c r="F108" s="139"/>
      <c r="G108" s="139"/>
      <c r="H108" s="20"/>
      <c r="I108" s="36"/>
      <c r="J108" s="2"/>
      <c r="K108" s="2"/>
      <c r="L108" s="2"/>
      <c r="M108" s="2"/>
      <c r="N108" s="22"/>
      <c r="O108" s="19"/>
      <c r="P108" s="26"/>
      <c r="Q108" s="182"/>
      <c r="R108" s="67"/>
      <c r="S108" s="126"/>
      <c r="T108" s="127"/>
      <c r="U108" s="128"/>
      <c r="V108" s="128"/>
      <c r="W108" s="128"/>
      <c r="X108" s="128"/>
      <c r="Y108" s="136"/>
      <c r="Z108" s="136"/>
      <c r="AA108" s="136"/>
    </row>
    <row r="109" spans="1:27" s="55" customFormat="1" ht="20.100000000000001" customHeight="1">
      <c r="A109" s="27">
        <v>200</v>
      </c>
      <c r="B109" s="113" t="s">
        <v>822</v>
      </c>
      <c r="C109" s="31" t="s">
        <v>15</v>
      </c>
      <c r="D109" s="117" t="s">
        <v>1040</v>
      </c>
      <c r="E109" s="30" t="s">
        <v>1036</v>
      </c>
      <c r="F109" s="121">
        <v>5999</v>
      </c>
      <c r="G109" s="121">
        <v>1759</v>
      </c>
      <c r="H109" s="37" t="s">
        <v>342</v>
      </c>
      <c r="I109" s="37" t="s">
        <v>324</v>
      </c>
      <c r="J109" s="3">
        <v>410</v>
      </c>
      <c r="K109" s="3">
        <v>60</v>
      </c>
      <c r="L109" s="3">
        <v>2</v>
      </c>
      <c r="M109" s="3">
        <v>3</v>
      </c>
      <c r="N109" s="91" t="s">
        <v>1053</v>
      </c>
      <c r="O109" s="29" t="s">
        <v>687</v>
      </c>
      <c r="P109" s="51" t="s">
        <v>956</v>
      </c>
      <c r="Q109" s="7">
        <v>20</v>
      </c>
      <c r="R109" s="69"/>
      <c r="S109" s="132"/>
      <c r="T109" s="135"/>
      <c r="U109" s="134"/>
      <c r="V109" s="134"/>
      <c r="W109" s="134"/>
      <c r="X109" s="134"/>
      <c r="Y109" s="134"/>
      <c r="Z109" s="134"/>
      <c r="AA109" s="134"/>
    </row>
    <row r="110" spans="1:27" s="55" customFormat="1" ht="20.100000000000001" customHeight="1">
      <c r="A110" s="39"/>
      <c r="B110" s="28"/>
      <c r="C110" s="50"/>
      <c r="D110" s="37"/>
      <c r="E110" s="30"/>
      <c r="F110" s="140"/>
      <c r="G110" s="140"/>
      <c r="H110" s="37"/>
      <c r="I110" s="30"/>
      <c r="J110" s="3"/>
      <c r="K110" s="3"/>
      <c r="L110" s="3"/>
      <c r="M110" s="3"/>
      <c r="N110" s="32"/>
      <c r="O110" s="29"/>
      <c r="P110" s="35"/>
      <c r="Q110" s="7"/>
      <c r="R110" s="69"/>
      <c r="S110" s="132"/>
      <c r="T110" s="135"/>
      <c r="U110" s="134"/>
      <c r="V110" s="134"/>
      <c r="W110" s="134"/>
      <c r="X110" s="134"/>
      <c r="Y110" s="134"/>
      <c r="Z110" s="134"/>
      <c r="AA110" s="134"/>
    </row>
    <row r="111" spans="1:27" ht="20.100000000000001" customHeight="1">
      <c r="A111" s="18">
        <v>207</v>
      </c>
      <c r="B111" s="114" t="s">
        <v>822</v>
      </c>
      <c r="C111" s="21" t="s">
        <v>928</v>
      </c>
      <c r="D111" s="102" t="s">
        <v>1040</v>
      </c>
      <c r="E111" s="20" t="s">
        <v>1038</v>
      </c>
      <c r="F111" s="120">
        <v>13439</v>
      </c>
      <c r="G111" s="120">
        <v>3360</v>
      </c>
      <c r="H111" s="36" t="s">
        <v>324</v>
      </c>
      <c r="I111" s="36" t="s">
        <v>342</v>
      </c>
      <c r="J111" s="2">
        <v>500</v>
      </c>
      <c r="K111" s="2">
        <v>50</v>
      </c>
      <c r="L111" s="2">
        <v>0</v>
      </c>
      <c r="M111" s="2">
        <v>3</v>
      </c>
      <c r="N111" s="77" t="s">
        <v>1053</v>
      </c>
      <c r="O111" s="19" t="s">
        <v>688</v>
      </c>
      <c r="P111" s="23" t="s">
        <v>180</v>
      </c>
      <c r="Q111" s="5">
        <v>25</v>
      </c>
    </row>
    <row r="112" spans="1:27" ht="20.100000000000001" customHeight="1">
      <c r="A112" s="38"/>
      <c r="B112" s="24"/>
      <c r="C112" s="49"/>
      <c r="F112" s="139"/>
      <c r="G112" s="139"/>
      <c r="I112" s="36"/>
      <c r="N112" s="22"/>
      <c r="P112" s="26"/>
    </row>
    <row r="113" spans="1:27" s="55" customFormat="1" ht="20.100000000000001" customHeight="1">
      <c r="A113" s="27">
        <v>213</v>
      </c>
      <c r="B113" s="113" t="s">
        <v>822</v>
      </c>
      <c r="C113" s="31" t="s">
        <v>818</v>
      </c>
      <c r="D113" s="117" t="s">
        <v>1040</v>
      </c>
      <c r="E113" s="30" t="s">
        <v>1037</v>
      </c>
      <c r="F113" s="121">
        <v>1679</v>
      </c>
      <c r="G113" s="121">
        <v>3780</v>
      </c>
      <c r="H113" s="37" t="s">
        <v>342</v>
      </c>
      <c r="I113" s="37" t="s">
        <v>330</v>
      </c>
      <c r="J113" s="3">
        <v>620</v>
      </c>
      <c r="K113" s="3">
        <v>50</v>
      </c>
      <c r="L113" s="3">
        <v>1</v>
      </c>
      <c r="M113" s="3">
        <v>4</v>
      </c>
      <c r="N113" s="91" t="s">
        <v>1053</v>
      </c>
      <c r="O113" s="29" t="s">
        <v>690</v>
      </c>
      <c r="P113" s="33" t="s">
        <v>777</v>
      </c>
      <c r="Q113" s="7">
        <v>25</v>
      </c>
      <c r="R113" s="69"/>
      <c r="S113" s="132"/>
      <c r="T113" s="135"/>
      <c r="U113" s="133"/>
      <c r="V113" s="133"/>
      <c r="W113" s="134"/>
      <c r="X113" s="134"/>
      <c r="Y113" s="134"/>
      <c r="Z113" s="134"/>
      <c r="AA113" s="134"/>
    </row>
    <row r="114" spans="1:27" s="55" customFormat="1" ht="20.100000000000001" customHeight="1">
      <c r="A114" s="39"/>
      <c r="B114" s="28"/>
      <c r="C114" s="50"/>
      <c r="D114" s="30"/>
      <c r="E114" s="30"/>
      <c r="F114" s="140"/>
      <c r="G114" s="140"/>
      <c r="H114" s="30"/>
      <c r="I114" s="30"/>
      <c r="J114" s="3"/>
      <c r="K114" s="3"/>
      <c r="L114" s="3"/>
      <c r="M114" s="3"/>
      <c r="N114" s="32"/>
      <c r="O114" s="29"/>
      <c r="P114" s="35"/>
      <c r="Q114" s="7"/>
      <c r="R114" s="69"/>
      <c r="S114" s="132"/>
      <c r="T114" s="135"/>
      <c r="U114" s="133"/>
      <c r="V114" s="133"/>
      <c r="W114" s="134"/>
      <c r="X114" s="134"/>
      <c r="Y114" s="134"/>
      <c r="Z114" s="134"/>
      <c r="AA114" s="134"/>
    </row>
    <row r="115" spans="1:27" ht="20.100000000000001" customHeight="1">
      <c r="A115" s="18">
        <v>219</v>
      </c>
      <c r="B115" s="114" t="s">
        <v>822</v>
      </c>
      <c r="C115" s="21" t="s">
        <v>18</v>
      </c>
      <c r="D115" s="101" t="s">
        <v>1057</v>
      </c>
      <c r="E115" s="20" t="s">
        <v>1036</v>
      </c>
      <c r="F115" s="120">
        <v>8970</v>
      </c>
      <c r="G115" s="120">
        <v>6929</v>
      </c>
      <c r="H115" s="36" t="s">
        <v>330</v>
      </c>
      <c r="I115" s="20" t="s">
        <v>1058</v>
      </c>
      <c r="J115" s="2">
        <v>470</v>
      </c>
      <c r="K115" s="2">
        <v>50</v>
      </c>
      <c r="L115" s="2">
        <v>0</v>
      </c>
      <c r="M115" s="2">
        <v>2</v>
      </c>
      <c r="N115" s="77" t="s">
        <v>1053</v>
      </c>
      <c r="O115" s="19" t="s">
        <v>652</v>
      </c>
      <c r="P115" s="23" t="s">
        <v>215</v>
      </c>
      <c r="Q115" s="5">
        <v>30</v>
      </c>
      <c r="U115" s="131"/>
      <c r="V115" s="131"/>
    </row>
    <row r="116" spans="1:27" ht="20.100000000000001" customHeight="1">
      <c r="A116" s="38"/>
      <c r="B116" s="24"/>
      <c r="C116" s="49"/>
      <c r="F116" s="139"/>
      <c r="G116" s="139"/>
      <c r="N116" s="22"/>
      <c r="P116" s="26"/>
      <c r="Q116" s="182"/>
      <c r="U116" s="131"/>
      <c r="V116" s="131"/>
    </row>
    <row r="117" spans="1:27" s="55" customFormat="1" ht="20.100000000000001" customHeight="1">
      <c r="A117" s="27">
        <v>225</v>
      </c>
      <c r="B117" s="113" t="s">
        <v>822</v>
      </c>
      <c r="C117" s="31" t="s">
        <v>1013</v>
      </c>
      <c r="D117" s="118" t="s">
        <v>1057</v>
      </c>
      <c r="E117" s="30" t="s">
        <v>1076</v>
      </c>
      <c r="F117" s="121"/>
      <c r="G117" s="121"/>
      <c r="H117" s="30" t="s">
        <v>1058</v>
      </c>
      <c r="I117" s="37" t="s">
        <v>324</v>
      </c>
      <c r="J117" s="3">
        <v>600</v>
      </c>
      <c r="K117" s="3">
        <v>50</v>
      </c>
      <c r="L117" s="3">
        <v>0</v>
      </c>
      <c r="M117" s="3">
        <v>2</v>
      </c>
      <c r="N117" s="91" t="s">
        <v>1053</v>
      </c>
      <c r="O117" s="29" t="s">
        <v>651</v>
      </c>
      <c r="P117" s="33" t="s">
        <v>835</v>
      </c>
      <c r="Q117" s="7">
        <v>25</v>
      </c>
      <c r="R117" s="69"/>
      <c r="S117" s="132"/>
      <c r="T117" s="135"/>
      <c r="U117" s="134"/>
      <c r="V117" s="134"/>
      <c r="W117" s="134"/>
      <c r="X117" s="134"/>
      <c r="Y117" s="134"/>
      <c r="Z117" s="134"/>
      <c r="AA117" s="134"/>
    </row>
    <row r="118" spans="1:27" s="55" customFormat="1" ht="20.100000000000001" customHeight="1">
      <c r="A118" s="39"/>
      <c r="B118" s="28"/>
      <c r="C118" s="50"/>
      <c r="D118" s="37"/>
      <c r="E118" s="30"/>
      <c r="F118" s="140"/>
      <c r="G118" s="140"/>
      <c r="H118" s="30"/>
      <c r="I118" s="37"/>
      <c r="J118" s="3"/>
      <c r="K118" s="3"/>
      <c r="L118" s="3"/>
      <c r="M118" s="3"/>
      <c r="N118" s="32"/>
      <c r="O118" s="29"/>
      <c r="P118" s="35"/>
      <c r="Q118" s="183"/>
      <c r="R118" s="69"/>
      <c r="S118" s="132"/>
      <c r="T118" s="135"/>
      <c r="U118" s="134"/>
      <c r="V118" s="134"/>
      <c r="W118" s="134"/>
      <c r="X118" s="134"/>
      <c r="Y118" s="134"/>
      <c r="Z118" s="134"/>
      <c r="AA118" s="134"/>
    </row>
    <row r="119" spans="1:27" ht="20.100000000000001" customHeight="1">
      <c r="A119" s="18">
        <v>229</v>
      </c>
      <c r="B119" s="114" t="s">
        <v>822</v>
      </c>
      <c r="C119" s="21" t="s">
        <v>1000</v>
      </c>
      <c r="D119" s="119" t="s">
        <v>1041</v>
      </c>
      <c r="E119" s="20" t="s">
        <v>1039</v>
      </c>
      <c r="F119" s="120">
        <v>2059</v>
      </c>
      <c r="G119" s="120">
        <v>1102</v>
      </c>
      <c r="H119" s="36" t="s">
        <v>328</v>
      </c>
      <c r="I119" s="36" t="s">
        <v>330</v>
      </c>
      <c r="J119" s="2">
        <v>800</v>
      </c>
      <c r="K119" s="2">
        <v>40</v>
      </c>
      <c r="L119" s="2">
        <v>0</v>
      </c>
      <c r="M119" s="2">
        <v>6</v>
      </c>
      <c r="N119" s="77" t="s">
        <v>1053</v>
      </c>
      <c r="O119" s="19" t="s">
        <v>667</v>
      </c>
      <c r="P119" s="44" t="s">
        <v>712</v>
      </c>
      <c r="Q119" s="5">
        <v>20</v>
      </c>
    </row>
    <row r="120" spans="1:27" ht="20.100000000000001" customHeight="1">
      <c r="A120" s="38"/>
      <c r="B120" s="24"/>
      <c r="C120" s="49"/>
      <c r="D120" s="36"/>
      <c r="F120" s="139"/>
      <c r="G120" s="139"/>
      <c r="I120" s="36"/>
      <c r="N120" s="22"/>
      <c r="P120" s="26"/>
      <c r="Q120" s="182"/>
    </row>
    <row r="121" spans="1:27" s="55" customFormat="1" ht="20.100000000000001" customHeight="1">
      <c r="A121" s="27">
        <v>236</v>
      </c>
      <c r="B121" s="113" t="s">
        <v>822</v>
      </c>
      <c r="C121" s="31" t="s">
        <v>1008</v>
      </c>
      <c r="D121" s="118" t="s">
        <v>1057</v>
      </c>
      <c r="E121" s="30" t="s">
        <v>1036</v>
      </c>
      <c r="F121" s="121"/>
      <c r="G121" s="121"/>
      <c r="H121" s="37" t="s">
        <v>342</v>
      </c>
      <c r="I121" s="37" t="s">
        <v>324</v>
      </c>
      <c r="J121" s="3">
        <v>350</v>
      </c>
      <c r="K121" s="3">
        <v>35</v>
      </c>
      <c r="L121" s="3">
        <v>0</v>
      </c>
      <c r="M121" s="3">
        <v>2</v>
      </c>
      <c r="N121" s="91" t="s">
        <v>1053</v>
      </c>
      <c r="O121" s="29" t="s">
        <v>658</v>
      </c>
      <c r="P121" s="33" t="s">
        <v>1065</v>
      </c>
      <c r="Q121" s="7">
        <v>25</v>
      </c>
      <c r="R121" s="69"/>
      <c r="S121" s="132"/>
      <c r="T121" s="135"/>
      <c r="U121" s="134"/>
      <c r="V121" s="134"/>
      <c r="W121" s="134"/>
      <c r="X121" s="134"/>
      <c r="Y121" s="134"/>
      <c r="Z121" s="134"/>
      <c r="AA121" s="134"/>
    </row>
    <row r="122" spans="1:27" s="55" customFormat="1" ht="20.100000000000001" customHeight="1">
      <c r="A122" s="39"/>
      <c r="B122" s="28"/>
      <c r="C122" s="50"/>
      <c r="D122" s="30"/>
      <c r="E122" s="30"/>
      <c r="F122" s="140"/>
      <c r="G122" s="140"/>
      <c r="H122" s="37"/>
      <c r="I122" s="37"/>
      <c r="J122" s="3"/>
      <c r="K122" s="3"/>
      <c r="L122" s="3"/>
      <c r="M122" s="3"/>
      <c r="N122" s="32"/>
      <c r="O122" s="29"/>
      <c r="P122" s="35"/>
      <c r="Q122" s="183"/>
      <c r="R122" s="69"/>
      <c r="S122" s="132"/>
      <c r="T122" s="135"/>
      <c r="U122" s="134"/>
      <c r="V122" s="134"/>
      <c r="W122" s="134"/>
      <c r="X122" s="134"/>
      <c r="Y122" s="134"/>
      <c r="Z122" s="134"/>
      <c r="AA122" s="134"/>
    </row>
    <row r="123" spans="1:27" s="70" customFormat="1" ht="20.100000000000001" customHeight="1">
      <c r="A123" s="18">
        <v>239</v>
      </c>
      <c r="B123" s="114" t="s">
        <v>822</v>
      </c>
      <c r="C123" s="21" t="s">
        <v>932</v>
      </c>
      <c r="D123" s="119" t="s">
        <v>1041</v>
      </c>
      <c r="E123" s="20" t="s">
        <v>1038</v>
      </c>
      <c r="F123" s="120">
        <v>3270</v>
      </c>
      <c r="G123" s="120">
        <v>219</v>
      </c>
      <c r="H123" s="36" t="s">
        <v>342</v>
      </c>
      <c r="I123" s="36" t="s">
        <v>328</v>
      </c>
      <c r="J123" s="2">
        <v>900</v>
      </c>
      <c r="K123" s="2">
        <v>50</v>
      </c>
      <c r="L123" s="2">
        <v>5</v>
      </c>
      <c r="M123" s="2">
        <v>5</v>
      </c>
      <c r="N123" s="77" t="s">
        <v>1053</v>
      </c>
      <c r="O123" s="19" t="s">
        <v>689</v>
      </c>
      <c r="P123" s="23" t="s">
        <v>934</v>
      </c>
      <c r="Q123" s="5">
        <v>15</v>
      </c>
      <c r="R123" s="67"/>
      <c r="S123" s="126"/>
      <c r="T123" s="127"/>
      <c r="U123" s="128"/>
      <c r="V123" s="128"/>
      <c r="W123" s="128"/>
      <c r="X123" s="128"/>
      <c r="Y123" s="136"/>
      <c r="Z123" s="136"/>
      <c r="AA123" s="136"/>
    </row>
    <row r="124" spans="1:27" s="70" customFormat="1" ht="20.100000000000001" customHeight="1">
      <c r="A124" s="38"/>
      <c r="B124" s="24"/>
      <c r="C124" s="49"/>
      <c r="D124" s="20"/>
      <c r="E124" s="20"/>
      <c r="F124" s="139"/>
      <c r="G124" s="139"/>
      <c r="H124" s="20"/>
      <c r="I124" s="36"/>
      <c r="J124" s="2"/>
      <c r="K124" s="2"/>
      <c r="L124" s="2"/>
      <c r="M124" s="2"/>
      <c r="N124" s="22"/>
      <c r="O124" s="19"/>
      <c r="P124" s="26"/>
      <c r="Q124" s="182"/>
      <c r="R124" s="67"/>
      <c r="S124" s="126"/>
      <c r="T124" s="127"/>
      <c r="U124" s="128"/>
      <c r="V124" s="128"/>
      <c r="W124" s="128"/>
      <c r="X124" s="128"/>
      <c r="Y124" s="136"/>
      <c r="Z124" s="136"/>
      <c r="AA124" s="136"/>
    </row>
    <row r="125" spans="1:27" s="71" customFormat="1" ht="20.100000000000001" customHeight="1">
      <c r="A125" s="27">
        <v>245</v>
      </c>
      <c r="B125" s="113" t="s">
        <v>822</v>
      </c>
      <c r="C125" s="31" t="s">
        <v>21</v>
      </c>
      <c r="D125" s="117" t="s">
        <v>1040</v>
      </c>
      <c r="E125" s="30" t="s">
        <v>1036</v>
      </c>
      <c r="F125" s="121">
        <v>650</v>
      </c>
      <c r="G125" s="121">
        <v>9056</v>
      </c>
      <c r="H125" s="37" t="s">
        <v>330</v>
      </c>
      <c r="I125" s="37" t="s">
        <v>330</v>
      </c>
      <c r="J125" s="3">
        <v>830</v>
      </c>
      <c r="K125" s="3">
        <v>50</v>
      </c>
      <c r="L125" s="3">
        <v>0</v>
      </c>
      <c r="M125" s="3">
        <v>4</v>
      </c>
      <c r="N125" s="91" t="s">
        <v>1053</v>
      </c>
      <c r="O125" s="29" t="s">
        <v>676</v>
      </c>
      <c r="P125" s="33" t="s">
        <v>53</v>
      </c>
      <c r="Q125" s="7">
        <v>25</v>
      </c>
      <c r="R125" s="69"/>
      <c r="S125" s="132"/>
      <c r="T125" s="135"/>
      <c r="U125" s="134"/>
      <c r="V125" s="134"/>
      <c r="W125" s="134"/>
      <c r="X125" s="134"/>
      <c r="Y125" s="137"/>
      <c r="Z125" s="137"/>
      <c r="AA125" s="137"/>
    </row>
    <row r="126" spans="1:27" s="71" customFormat="1" ht="20.100000000000001" customHeight="1">
      <c r="A126" s="39"/>
      <c r="B126" s="28"/>
      <c r="C126" s="50"/>
      <c r="D126" s="30"/>
      <c r="E126" s="30"/>
      <c r="F126" s="140"/>
      <c r="G126" s="140"/>
      <c r="H126" s="37"/>
      <c r="I126" s="37"/>
      <c r="J126" s="3"/>
      <c r="K126" s="3"/>
      <c r="L126" s="3"/>
      <c r="M126" s="3"/>
      <c r="N126" s="32"/>
      <c r="O126" s="29"/>
      <c r="P126" s="35"/>
      <c r="Q126" s="183"/>
      <c r="R126" s="69"/>
      <c r="S126" s="132"/>
      <c r="T126" s="135"/>
      <c r="U126" s="134"/>
      <c r="V126" s="134"/>
      <c r="W126" s="134"/>
      <c r="X126" s="134"/>
      <c r="Y126" s="137"/>
      <c r="Z126" s="137"/>
      <c r="AA126" s="137"/>
    </row>
    <row r="127" spans="1:27" s="70" customFormat="1" ht="20.100000000000001" customHeight="1">
      <c r="A127" s="18">
        <v>252</v>
      </c>
      <c r="B127" s="114" t="s">
        <v>822</v>
      </c>
      <c r="C127" s="21" t="s">
        <v>202</v>
      </c>
      <c r="D127" s="101" t="s">
        <v>1057</v>
      </c>
      <c r="E127" s="20" t="s">
        <v>1037</v>
      </c>
      <c r="F127" s="120">
        <v>12334</v>
      </c>
      <c r="G127" s="120">
        <v>2419</v>
      </c>
      <c r="H127" s="36" t="s">
        <v>342</v>
      </c>
      <c r="I127" s="20" t="s">
        <v>1058</v>
      </c>
      <c r="J127" s="2">
        <v>680</v>
      </c>
      <c r="K127" s="2">
        <v>50</v>
      </c>
      <c r="L127" s="2">
        <v>1</v>
      </c>
      <c r="M127" s="2">
        <v>1</v>
      </c>
      <c r="N127" s="77" t="s">
        <v>1053</v>
      </c>
      <c r="O127" s="19" t="s">
        <v>655</v>
      </c>
      <c r="P127" s="44" t="s">
        <v>204</v>
      </c>
      <c r="Q127" s="5">
        <v>30</v>
      </c>
      <c r="R127" s="67"/>
      <c r="S127" s="126"/>
      <c r="T127" s="127"/>
      <c r="U127" s="128"/>
      <c r="V127" s="128"/>
      <c r="W127" s="128"/>
      <c r="X127" s="128"/>
      <c r="Y127" s="136"/>
      <c r="Z127" s="136"/>
      <c r="AA127" s="136"/>
    </row>
    <row r="128" spans="1:27" s="70" customFormat="1" ht="20.100000000000001" customHeight="1">
      <c r="A128" s="38"/>
      <c r="B128" s="24"/>
      <c r="C128" s="49"/>
      <c r="D128" s="20"/>
      <c r="E128" s="20"/>
      <c r="F128" s="139"/>
      <c r="G128" s="139"/>
      <c r="H128" s="36"/>
      <c r="I128" s="36"/>
      <c r="J128" s="2"/>
      <c r="K128" s="2"/>
      <c r="L128" s="2"/>
      <c r="M128" s="2"/>
      <c r="N128" s="22"/>
      <c r="O128" s="19"/>
      <c r="P128" s="26"/>
      <c r="Q128" s="5"/>
      <c r="R128" s="67"/>
      <c r="S128" s="126"/>
      <c r="T128" s="127"/>
      <c r="U128" s="128"/>
      <c r="V128" s="128"/>
      <c r="W128" s="128"/>
      <c r="X128" s="128"/>
      <c r="Y128" s="136"/>
      <c r="Z128" s="136"/>
      <c r="AA128" s="136"/>
    </row>
    <row r="129" spans="1:27" s="71" customFormat="1" ht="20.100000000000001" customHeight="1">
      <c r="A129" s="27">
        <v>262</v>
      </c>
      <c r="B129" s="113" t="s">
        <v>822</v>
      </c>
      <c r="C129" s="31" t="s">
        <v>509</v>
      </c>
      <c r="D129" s="117" t="s">
        <v>1040</v>
      </c>
      <c r="E129" s="30" t="s">
        <v>1076</v>
      </c>
      <c r="F129" s="121">
        <v>7404</v>
      </c>
      <c r="G129" s="121">
        <v>3390</v>
      </c>
      <c r="H129" s="37" t="s">
        <v>330</v>
      </c>
      <c r="I129" s="37" t="s">
        <v>342</v>
      </c>
      <c r="J129" s="3">
        <v>780</v>
      </c>
      <c r="K129" s="3">
        <v>85</v>
      </c>
      <c r="L129" s="3">
        <v>2</v>
      </c>
      <c r="M129" s="3">
        <v>4</v>
      </c>
      <c r="N129" s="91" t="s">
        <v>1053</v>
      </c>
      <c r="O129" s="29" t="s">
        <v>660</v>
      </c>
      <c r="P129" s="33" t="s">
        <v>137</v>
      </c>
      <c r="Q129" s="7">
        <v>12</v>
      </c>
      <c r="R129" s="69"/>
      <c r="S129" s="132"/>
      <c r="T129" s="135"/>
      <c r="U129" s="134"/>
      <c r="V129" s="134"/>
      <c r="W129" s="134"/>
      <c r="X129" s="134"/>
      <c r="Y129" s="137"/>
      <c r="Z129" s="137"/>
      <c r="AA129" s="137"/>
    </row>
    <row r="130" spans="1:27" s="71" customFormat="1" ht="20.100000000000001" customHeight="1">
      <c r="A130" s="39"/>
      <c r="B130" s="28"/>
      <c r="C130" s="50"/>
      <c r="D130" s="37"/>
      <c r="E130" s="30"/>
      <c r="F130" s="140"/>
      <c r="G130" s="140"/>
      <c r="H130" s="37"/>
      <c r="I130" s="30"/>
      <c r="J130" s="3"/>
      <c r="K130" s="3"/>
      <c r="L130" s="3"/>
      <c r="M130" s="3"/>
      <c r="N130" s="32"/>
      <c r="O130" s="29"/>
      <c r="P130" s="35"/>
      <c r="Q130" s="7"/>
      <c r="R130" s="69"/>
      <c r="S130" s="132"/>
      <c r="T130" s="135"/>
      <c r="U130" s="134"/>
      <c r="V130" s="134"/>
      <c r="W130" s="134"/>
      <c r="X130" s="134"/>
      <c r="Y130" s="137"/>
      <c r="Z130" s="137"/>
      <c r="AA130" s="137"/>
    </row>
    <row r="131" spans="1:27" s="70" customFormat="1" ht="20.100000000000001" customHeight="1">
      <c r="A131" s="18">
        <v>272</v>
      </c>
      <c r="B131" s="114" t="s">
        <v>822</v>
      </c>
      <c r="C131" s="21" t="s">
        <v>695</v>
      </c>
      <c r="D131" s="102" t="s">
        <v>1040</v>
      </c>
      <c r="E131" s="20" t="s">
        <v>1038</v>
      </c>
      <c r="F131" s="120">
        <v>2272</v>
      </c>
      <c r="G131" s="120">
        <v>6401</v>
      </c>
      <c r="H131" s="20" t="s">
        <v>1058</v>
      </c>
      <c r="I131" s="36" t="s">
        <v>324</v>
      </c>
      <c r="J131" s="2">
        <v>480</v>
      </c>
      <c r="K131" s="2">
        <v>25</v>
      </c>
      <c r="L131" s="2">
        <v>0</v>
      </c>
      <c r="M131" s="2">
        <v>4</v>
      </c>
      <c r="N131" s="77" t="s">
        <v>1053</v>
      </c>
      <c r="O131" s="19" t="s">
        <v>662</v>
      </c>
      <c r="P131" s="44" t="s">
        <v>698</v>
      </c>
      <c r="Q131" s="5">
        <v>20</v>
      </c>
      <c r="R131" s="67"/>
      <c r="S131" s="126"/>
      <c r="T131" s="127"/>
      <c r="U131" s="128"/>
      <c r="V131" s="128"/>
      <c r="W131" s="128"/>
      <c r="X131" s="128"/>
      <c r="Y131" s="136"/>
      <c r="Z131" s="136"/>
      <c r="AA131" s="136"/>
    </row>
    <row r="132" spans="1:27" s="70" customFormat="1" ht="20.100000000000001" customHeight="1">
      <c r="A132" s="38"/>
      <c r="B132" s="24"/>
      <c r="C132" s="49"/>
      <c r="D132" s="20"/>
      <c r="E132" s="20"/>
      <c r="F132" s="139"/>
      <c r="G132" s="139"/>
      <c r="H132" s="36"/>
      <c r="I132" s="36"/>
      <c r="J132" s="2"/>
      <c r="K132" s="2"/>
      <c r="L132" s="2"/>
      <c r="M132" s="2"/>
      <c r="N132" s="22"/>
      <c r="O132" s="19"/>
      <c r="P132" s="26"/>
      <c r="Q132" s="5"/>
      <c r="R132" s="67"/>
      <c r="S132" s="126"/>
      <c r="T132" s="127"/>
      <c r="U132" s="128"/>
      <c r="V132" s="128"/>
      <c r="W132" s="128"/>
      <c r="X132" s="128"/>
      <c r="Y132" s="136"/>
      <c r="Z132" s="136"/>
      <c r="AA132" s="136"/>
    </row>
    <row r="133" spans="1:27" s="71" customFormat="1" ht="20.100000000000001" customHeight="1">
      <c r="A133" s="27"/>
      <c r="B133" s="113" t="s">
        <v>822</v>
      </c>
      <c r="C133" s="31"/>
      <c r="D133" s="118"/>
      <c r="E133" s="30"/>
      <c r="F133" s="121"/>
      <c r="G133" s="121"/>
      <c r="H133" s="37"/>
      <c r="I133" s="37"/>
      <c r="J133" s="3"/>
      <c r="K133" s="3"/>
      <c r="L133" s="3"/>
      <c r="M133" s="3"/>
      <c r="N133" s="91"/>
      <c r="O133" s="29"/>
      <c r="P133" s="51"/>
      <c r="Q133" s="7"/>
      <c r="R133" s="69"/>
      <c r="S133" s="132"/>
      <c r="T133" s="135"/>
      <c r="U133" s="134"/>
      <c r="V133" s="134"/>
      <c r="W133" s="134"/>
      <c r="X133" s="134"/>
      <c r="Y133" s="137"/>
      <c r="Z133" s="137"/>
      <c r="AA133" s="137"/>
    </row>
    <row r="134" spans="1:27" s="71" customFormat="1" ht="20.100000000000001" customHeight="1">
      <c r="A134" s="39"/>
      <c r="B134" s="28"/>
      <c r="C134" s="50"/>
      <c r="D134" s="30"/>
      <c r="E134" s="30"/>
      <c r="F134" s="140"/>
      <c r="G134" s="140"/>
      <c r="H134" s="37"/>
      <c r="I134" s="37"/>
      <c r="J134" s="3"/>
      <c r="K134" s="3"/>
      <c r="L134" s="3"/>
      <c r="M134" s="3"/>
      <c r="N134" s="32"/>
      <c r="O134" s="29"/>
      <c r="P134" s="35"/>
      <c r="Q134" s="7"/>
      <c r="R134" s="69"/>
      <c r="S134" s="132"/>
      <c r="T134" s="135"/>
      <c r="U134" s="134"/>
      <c r="V134" s="134"/>
      <c r="W134" s="134"/>
      <c r="X134" s="134"/>
      <c r="Y134" s="137"/>
      <c r="Z134" s="137"/>
      <c r="AA134" s="137"/>
    </row>
    <row r="135" spans="1:27" s="70" customFormat="1" ht="20.100000000000001" customHeight="1">
      <c r="A135" s="38"/>
      <c r="B135" s="114" t="s">
        <v>822</v>
      </c>
      <c r="C135" s="19"/>
      <c r="D135" s="101"/>
      <c r="E135" s="20"/>
      <c r="F135" s="120"/>
      <c r="G135" s="120"/>
      <c r="H135" s="20"/>
      <c r="I135" s="20"/>
      <c r="J135" s="2"/>
      <c r="K135" s="2"/>
      <c r="L135" s="2"/>
      <c r="M135" s="2"/>
      <c r="N135" s="77"/>
      <c r="O135" s="19"/>
      <c r="P135" s="44"/>
      <c r="Q135" s="5"/>
      <c r="R135" s="67"/>
      <c r="S135" s="126"/>
      <c r="T135" s="127"/>
      <c r="U135" s="128"/>
      <c r="V135" s="128"/>
      <c r="W135" s="128"/>
      <c r="X135" s="128"/>
      <c r="Y135" s="136"/>
      <c r="Z135" s="136"/>
      <c r="AA135" s="136"/>
    </row>
    <row r="136" spans="1:27" s="70" customFormat="1" ht="20.100000000000001" customHeight="1">
      <c r="A136" s="38"/>
      <c r="B136" s="24"/>
      <c r="C136" s="49"/>
      <c r="D136" s="20"/>
      <c r="E136" s="20"/>
      <c r="F136" s="139"/>
      <c r="G136" s="139"/>
      <c r="H136" s="20"/>
      <c r="I136" s="20"/>
      <c r="J136" s="2"/>
      <c r="K136" s="2"/>
      <c r="L136" s="2"/>
      <c r="M136" s="2"/>
      <c r="N136" s="22"/>
      <c r="O136" s="19"/>
      <c r="P136" s="26"/>
      <c r="Q136" s="182"/>
      <c r="R136" s="67"/>
      <c r="S136" s="126"/>
      <c r="T136" s="127"/>
      <c r="U136" s="128"/>
      <c r="V136" s="128"/>
      <c r="W136" s="128"/>
      <c r="X136" s="128"/>
      <c r="Y136" s="136"/>
      <c r="Z136" s="136"/>
      <c r="AA136" s="136"/>
    </row>
    <row r="137" spans="1:27" s="71" customFormat="1" ht="20.100000000000001" customHeight="1">
      <c r="A137" s="39"/>
      <c r="B137" s="113" t="s">
        <v>822</v>
      </c>
      <c r="C137" s="29"/>
      <c r="D137" s="118"/>
      <c r="E137" s="30"/>
      <c r="F137" s="121"/>
      <c r="G137" s="121"/>
      <c r="H137" s="37"/>
      <c r="I137" s="37"/>
      <c r="J137" s="3"/>
      <c r="K137" s="3"/>
      <c r="L137" s="3"/>
      <c r="M137" s="3"/>
      <c r="N137" s="91"/>
      <c r="O137" s="29"/>
      <c r="P137" s="51"/>
      <c r="Q137" s="7"/>
      <c r="R137" s="69"/>
      <c r="S137" s="132"/>
      <c r="T137" s="135"/>
      <c r="U137" s="134"/>
      <c r="V137" s="134"/>
      <c r="W137" s="134"/>
      <c r="X137" s="134"/>
      <c r="Y137" s="137"/>
      <c r="Z137" s="137"/>
      <c r="AA137" s="137"/>
    </row>
    <row r="138" spans="1:27" s="71" customFormat="1" ht="20.100000000000001" customHeight="1">
      <c r="A138" s="39"/>
      <c r="B138" s="28"/>
      <c r="C138" s="50"/>
      <c r="D138" s="30"/>
      <c r="E138" s="30"/>
      <c r="F138" s="140"/>
      <c r="G138" s="140"/>
      <c r="H138" s="37"/>
      <c r="I138" s="37"/>
      <c r="J138" s="3"/>
      <c r="K138" s="3"/>
      <c r="L138" s="3"/>
      <c r="M138" s="3"/>
      <c r="N138" s="32"/>
      <c r="O138" s="29"/>
      <c r="P138" s="35"/>
      <c r="Q138" s="7"/>
      <c r="R138" s="69"/>
      <c r="S138" s="132"/>
      <c r="T138" s="135"/>
      <c r="U138" s="134"/>
      <c r="V138" s="134"/>
      <c r="W138" s="134"/>
      <c r="X138" s="134"/>
      <c r="Y138" s="137"/>
      <c r="Z138" s="137"/>
      <c r="AA138" s="137"/>
    </row>
    <row r="139" spans="1:27" s="70" customFormat="1" ht="20.100000000000001" customHeight="1">
      <c r="A139" s="38"/>
      <c r="B139" s="114" t="s">
        <v>822</v>
      </c>
      <c r="C139" s="19"/>
      <c r="D139" s="119"/>
      <c r="E139" s="20"/>
      <c r="F139" s="120"/>
      <c r="G139" s="120"/>
      <c r="H139" s="20"/>
      <c r="I139" s="20"/>
      <c r="J139" s="2"/>
      <c r="K139" s="2"/>
      <c r="L139" s="2"/>
      <c r="M139" s="2"/>
      <c r="N139" s="77"/>
      <c r="O139" s="19"/>
      <c r="P139" s="44"/>
      <c r="Q139" s="5"/>
      <c r="R139" s="67"/>
      <c r="S139" s="126"/>
      <c r="T139" s="127"/>
      <c r="U139" s="128"/>
      <c r="V139" s="128"/>
      <c r="W139" s="128"/>
      <c r="X139" s="128"/>
      <c r="Y139" s="136"/>
      <c r="Z139" s="136"/>
      <c r="AA139" s="136"/>
    </row>
    <row r="140" spans="1:27" s="70" customFormat="1" ht="20.100000000000001" customHeight="1">
      <c r="A140" s="38"/>
      <c r="B140" s="24"/>
      <c r="C140" s="49"/>
      <c r="D140" s="20"/>
      <c r="E140" s="20"/>
      <c r="F140" s="139"/>
      <c r="G140" s="139"/>
      <c r="H140" s="20"/>
      <c r="I140" s="20"/>
      <c r="J140" s="2"/>
      <c r="K140" s="2"/>
      <c r="L140" s="2"/>
      <c r="M140" s="2"/>
      <c r="N140" s="22"/>
      <c r="O140" s="19"/>
      <c r="P140" s="26"/>
      <c r="Q140" s="182"/>
      <c r="R140" s="67"/>
      <c r="S140" s="126"/>
      <c r="T140" s="126"/>
      <c r="U140" s="128"/>
      <c r="V140" s="128"/>
      <c r="W140" s="128"/>
      <c r="X140" s="128"/>
      <c r="Y140" s="136"/>
      <c r="Z140" s="136"/>
      <c r="AA140" s="136"/>
    </row>
    <row r="141" spans="1:27" s="71" customFormat="1" ht="20.100000000000001" customHeight="1">
      <c r="A141" s="39"/>
      <c r="B141" s="113" t="s">
        <v>822</v>
      </c>
      <c r="C141" s="29"/>
      <c r="D141" s="118"/>
      <c r="E141" s="30"/>
      <c r="F141" s="147"/>
      <c r="G141" s="147"/>
      <c r="H141" s="37"/>
      <c r="I141" s="37"/>
      <c r="J141" s="3"/>
      <c r="K141" s="3"/>
      <c r="L141" s="3"/>
      <c r="M141" s="3"/>
      <c r="N141" s="91"/>
      <c r="O141" s="29"/>
      <c r="P141" s="51"/>
      <c r="Q141" s="7"/>
      <c r="R141" s="69"/>
      <c r="S141" s="149"/>
      <c r="T141" s="149"/>
      <c r="U141" s="134"/>
      <c r="V141" s="134"/>
      <c r="W141" s="134"/>
      <c r="X141" s="134"/>
      <c r="Y141" s="137"/>
      <c r="Z141" s="137"/>
      <c r="AA141" s="137"/>
    </row>
    <row r="142" spans="1:27" s="71" customFormat="1" ht="20.100000000000001" customHeight="1">
      <c r="A142" s="39"/>
      <c r="B142" s="28"/>
      <c r="C142" s="50"/>
      <c r="D142" s="30"/>
      <c r="E142" s="30"/>
      <c r="F142" s="153"/>
      <c r="G142" s="153"/>
      <c r="H142" s="37"/>
      <c r="I142" s="37"/>
      <c r="J142" s="3"/>
      <c r="K142" s="3"/>
      <c r="L142" s="3"/>
      <c r="M142" s="3"/>
      <c r="N142" s="32"/>
      <c r="O142" s="146"/>
      <c r="P142" s="155"/>
      <c r="Q142" s="7"/>
      <c r="R142" s="69"/>
      <c r="S142" s="132"/>
      <c r="T142" s="132"/>
      <c r="U142" s="134"/>
      <c r="V142" s="134"/>
      <c r="W142" s="134"/>
      <c r="X142" s="134"/>
      <c r="Y142" s="137"/>
      <c r="Z142" s="137"/>
      <c r="AA142" s="137"/>
    </row>
    <row r="143" spans="1:27" s="70" customFormat="1" ht="20.100000000000001" customHeight="1">
      <c r="A143" s="38"/>
      <c r="B143" s="114" t="s">
        <v>822</v>
      </c>
      <c r="C143" s="19"/>
      <c r="D143" s="102"/>
      <c r="E143" s="20"/>
      <c r="F143" s="120"/>
      <c r="G143" s="120"/>
      <c r="H143" s="36"/>
      <c r="I143" s="36"/>
      <c r="J143" s="2"/>
      <c r="K143" s="2"/>
      <c r="L143" s="2"/>
      <c r="M143" s="2"/>
      <c r="N143" s="77"/>
      <c r="O143" s="19"/>
      <c r="P143" s="44"/>
      <c r="Q143" s="5"/>
      <c r="R143" s="67"/>
      <c r="S143" s="126"/>
      <c r="T143" s="126"/>
      <c r="U143" s="128"/>
      <c r="V143" s="128"/>
      <c r="W143" s="128"/>
      <c r="X143" s="128"/>
      <c r="Y143" s="136"/>
      <c r="Z143" s="136"/>
      <c r="AA143" s="136"/>
    </row>
    <row r="144" spans="1:27" s="70" customFormat="1" ht="20.100000000000001" customHeight="1">
      <c r="A144" s="38"/>
      <c r="B144" s="24"/>
      <c r="C144" s="49"/>
      <c r="D144" s="20"/>
      <c r="E144" s="20"/>
      <c r="F144" s="139"/>
      <c r="G144" s="139"/>
      <c r="H144" s="36"/>
      <c r="I144" s="36"/>
      <c r="J144" s="2"/>
      <c r="K144" s="2"/>
      <c r="L144" s="2"/>
      <c r="M144" s="2"/>
      <c r="N144" s="22"/>
      <c r="O144" s="19"/>
      <c r="P144" s="26"/>
      <c r="Q144" s="5"/>
      <c r="R144" s="67"/>
      <c r="S144" s="126"/>
      <c r="T144" s="127"/>
      <c r="U144" s="128"/>
      <c r="V144" s="128"/>
      <c r="W144" s="128"/>
      <c r="X144" s="128"/>
      <c r="Y144" s="136"/>
      <c r="Z144" s="136"/>
      <c r="AA144" s="136"/>
    </row>
    <row r="145" spans="1:27" s="71" customFormat="1" ht="20.100000000000001" customHeight="1">
      <c r="A145" s="39"/>
      <c r="B145" s="113" t="s">
        <v>822</v>
      </c>
      <c r="C145" s="29"/>
      <c r="D145" s="118"/>
      <c r="E145" s="30"/>
      <c r="F145" s="121"/>
      <c r="G145" s="121"/>
      <c r="H145" s="37"/>
      <c r="I145" s="37"/>
      <c r="J145" s="3"/>
      <c r="K145" s="3"/>
      <c r="L145" s="3"/>
      <c r="M145" s="3"/>
      <c r="N145" s="91"/>
      <c r="O145" s="29"/>
      <c r="P145" s="51"/>
      <c r="Q145" s="7"/>
      <c r="R145" s="69"/>
      <c r="S145" s="132"/>
      <c r="T145" s="135"/>
      <c r="U145" s="134"/>
      <c r="V145" s="134"/>
      <c r="W145" s="134"/>
      <c r="X145" s="134"/>
      <c r="Y145" s="137"/>
      <c r="Z145" s="137"/>
      <c r="AA145" s="137"/>
    </row>
    <row r="146" spans="1:27" s="71" customFormat="1" ht="20.100000000000001" customHeight="1">
      <c r="A146" s="39"/>
      <c r="B146" s="28"/>
      <c r="C146" s="50"/>
      <c r="D146" s="30"/>
      <c r="E146" s="30"/>
      <c r="F146" s="140"/>
      <c r="G146" s="140"/>
      <c r="H146" s="37"/>
      <c r="I146" s="37"/>
      <c r="J146" s="3"/>
      <c r="K146" s="3"/>
      <c r="L146" s="3"/>
      <c r="M146" s="3"/>
      <c r="N146" s="32"/>
      <c r="O146" s="29"/>
      <c r="P146" s="35"/>
      <c r="Q146" s="7"/>
      <c r="R146" s="69"/>
      <c r="S146" s="132"/>
      <c r="T146" s="135"/>
      <c r="U146" s="134"/>
      <c r="V146" s="134"/>
      <c r="W146" s="134"/>
      <c r="X146" s="134"/>
      <c r="Y146" s="137"/>
      <c r="Z146" s="137"/>
      <c r="AA146" s="137"/>
    </row>
    <row r="147" spans="1:27" s="70" customFormat="1" ht="20.100000000000001" customHeight="1">
      <c r="A147" s="38"/>
      <c r="B147" s="114" t="s">
        <v>822</v>
      </c>
      <c r="C147" s="19"/>
      <c r="D147" s="119"/>
      <c r="E147" s="20"/>
      <c r="F147" s="120"/>
      <c r="G147" s="120"/>
      <c r="H147" s="36"/>
      <c r="I147" s="36"/>
      <c r="J147" s="2"/>
      <c r="K147" s="2"/>
      <c r="L147" s="2"/>
      <c r="M147" s="2"/>
      <c r="N147" s="77"/>
      <c r="O147" s="19"/>
      <c r="P147" s="44"/>
      <c r="Q147" s="5"/>
      <c r="R147" s="67"/>
      <c r="S147" s="126"/>
      <c r="T147" s="127"/>
      <c r="U147" s="128"/>
      <c r="V147" s="128"/>
      <c r="W147" s="128"/>
      <c r="X147" s="128"/>
      <c r="Y147" s="136"/>
      <c r="Z147" s="136"/>
      <c r="AA147" s="136"/>
    </row>
    <row r="148" spans="1:27" s="70" customFormat="1" ht="20.100000000000001" customHeight="1">
      <c r="A148" s="38"/>
      <c r="B148" s="24"/>
      <c r="C148" s="49"/>
      <c r="D148" s="20"/>
      <c r="E148" s="20"/>
      <c r="F148" s="139"/>
      <c r="G148" s="139"/>
      <c r="H148" s="36"/>
      <c r="I148" s="36"/>
      <c r="J148" s="2"/>
      <c r="K148" s="2"/>
      <c r="L148" s="2"/>
      <c r="M148" s="2"/>
      <c r="N148" s="22"/>
      <c r="O148" s="19"/>
      <c r="P148" s="26"/>
      <c r="Q148" s="182"/>
      <c r="R148" s="67"/>
      <c r="S148" s="126"/>
      <c r="T148" s="127"/>
      <c r="U148" s="128"/>
      <c r="V148" s="128"/>
      <c r="W148" s="128"/>
      <c r="X148" s="128"/>
      <c r="Y148" s="136"/>
      <c r="Z148" s="136"/>
      <c r="AA148" s="136"/>
    </row>
    <row r="149" spans="1:27" s="71" customFormat="1" ht="20.100000000000001" customHeight="1">
      <c r="A149" s="39"/>
      <c r="B149" s="113" t="s">
        <v>822</v>
      </c>
      <c r="C149" s="29"/>
      <c r="D149" s="117"/>
      <c r="E149" s="30"/>
      <c r="F149" s="121"/>
      <c r="G149" s="121"/>
      <c r="H149" s="37"/>
      <c r="I149" s="37"/>
      <c r="J149" s="3"/>
      <c r="K149" s="3"/>
      <c r="L149" s="3"/>
      <c r="M149" s="3"/>
      <c r="N149" s="91"/>
      <c r="O149" s="29"/>
      <c r="P149" s="51"/>
      <c r="Q149" s="7"/>
      <c r="R149" s="69"/>
      <c r="S149" s="132"/>
      <c r="T149" s="135"/>
      <c r="U149" s="134"/>
      <c r="V149" s="134"/>
      <c r="W149" s="134"/>
      <c r="X149" s="134"/>
      <c r="Y149" s="137"/>
      <c r="Z149" s="137"/>
      <c r="AA149" s="137"/>
    </row>
    <row r="150" spans="1:27" s="71" customFormat="1" ht="20.100000000000001" customHeight="1">
      <c r="A150" s="39"/>
      <c r="B150" s="28"/>
      <c r="C150" s="50"/>
      <c r="D150" s="37"/>
      <c r="E150" s="30"/>
      <c r="F150" s="140"/>
      <c r="G150" s="140"/>
      <c r="H150" s="37"/>
      <c r="I150" s="37"/>
      <c r="J150" s="3"/>
      <c r="K150" s="3"/>
      <c r="L150" s="3"/>
      <c r="M150" s="3"/>
      <c r="N150" s="32"/>
      <c r="O150" s="29"/>
      <c r="P150" s="35"/>
      <c r="Q150" s="183"/>
      <c r="R150" s="69"/>
      <c r="S150" s="132"/>
      <c r="T150" s="135"/>
      <c r="U150" s="134"/>
      <c r="V150" s="134"/>
      <c r="W150" s="134"/>
      <c r="X150" s="134"/>
      <c r="Y150" s="137"/>
      <c r="Z150" s="137"/>
      <c r="AA150" s="137"/>
    </row>
    <row r="151" spans="1:27" s="70" customFormat="1" ht="20.100000000000001" customHeight="1">
      <c r="A151" s="38"/>
      <c r="B151" s="114" t="s">
        <v>822</v>
      </c>
      <c r="C151" s="19"/>
      <c r="D151" s="102"/>
      <c r="E151" s="20"/>
      <c r="F151" s="120"/>
      <c r="G151" s="120"/>
      <c r="H151" s="36"/>
      <c r="I151" s="36"/>
      <c r="J151" s="2"/>
      <c r="K151" s="2"/>
      <c r="L151" s="2"/>
      <c r="M151" s="2"/>
      <c r="N151" s="77"/>
      <c r="O151" s="19"/>
      <c r="P151" s="44"/>
      <c r="Q151" s="5"/>
      <c r="R151" s="67"/>
      <c r="S151" s="126"/>
      <c r="T151" s="127"/>
      <c r="U151" s="128"/>
      <c r="V151" s="128"/>
      <c r="W151" s="128"/>
      <c r="X151" s="128"/>
      <c r="Y151" s="136"/>
      <c r="Z151" s="136"/>
      <c r="AA151" s="136"/>
    </row>
    <row r="152" spans="1:27" s="70" customFormat="1" ht="20.100000000000001" customHeight="1">
      <c r="A152" s="38"/>
      <c r="B152" s="24"/>
      <c r="C152" s="49"/>
      <c r="D152" s="36"/>
      <c r="E152" s="20"/>
      <c r="F152" s="139"/>
      <c r="G152" s="139"/>
      <c r="H152" s="36"/>
      <c r="I152" s="36"/>
      <c r="J152" s="2"/>
      <c r="K152" s="2"/>
      <c r="L152" s="2"/>
      <c r="M152" s="2"/>
      <c r="N152" s="22"/>
      <c r="O152" s="19"/>
      <c r="P152" s="26"/>
      <c r="Q152" s="182"/>
      <c r="R152" s="67"/>
      <c r="S152" s="126"/>
      <c r="T152" s="127"/>
      <c r="U152" s="128"/>
      <c r="V152" s="128"/>
      <c r="W152" s="128"/>
      <c r="X152" s="128"/>
      <c r="Y152" s="136"/>
      <c r="Z152" s="136"/>
      <c r="AA152" s="136"/>
    </row>
    <row r="153" spans="1:27" s="71" customFormat="1" ht="20.100000000000001" customHeight="1">
      <c r="A153" s="39"/>
      <c r="B153" s="113" t="s">
        <v>822</v>
      </c>
      <c r="C153" s="29"/>
      <c r="D153" s="117"/>
      <c r="E153" s="30"/>
      <c r="F153" s="121"/>
      <c r="G153" s="121"/>
      <c r="H153" s="37"/>
      <c r="I153" s="30"/>
      <c r="J153" s="3"/>
      <c r="K153" s="3"/>
      <c r="L153" s="3"/>
      <c r="M153" s="3"/>
      <c r="N153" s="91"/>
      <c r="O153" s="29"/>
      <c r="P153" s="51"/>
      <c r="Q153" s="7"/>
      <c r="R153" s="69"/>
      <c r="S153" s="132"/>
      <c r="T153" s="135"/>
      <c r="U153" s="134"/>
      <c r="V153" s="134"/>
      <c r="W153" s="134"/>
      <c r="X153" s="134"/>
      <c r="Y153" s="137"/>
      <c r="Z153" s="137"/>
      <c r="AA153" s="137"/>
    </row>
    <row r="154" spans="1:27" s="71" customFormat="1" ht="20.100000000000001" customHeight="1">
      <c r="A154" s="39"/>
      <c r="B154" s="28"/>
      <c r="C154" s="50"/>
      <c r="D154" s="37"/>
      <c r="E154" s="30"/>
      <c r="F154" s="140"/>
      <c r="G154" s="140"/>
      <c r="H154" s="37"/>
      <c r="I154" s="30"/>
      <c r="J154" s="3"/>
      <c r="K154" s="3"/>
      <c r="L154" s="3"/>
      <c r="M154" s="3"/>
      <c r="N154" s="32"/>
      <c r="O154" s="29"/>
      <c r="P154" s="35"/>
      <c r="Q154" s="7"/>
      <c r="R154" s="69"/>
      <c r="S154" s="132"/>
      <c r="T154" s="135"/>
      <c r="U154" s="134"/>
      <c r="V154" s="134"/>
      <c r="W154" s="134"/>
      <c r="X154" s="134"/>
      <c r="Y154" s="137"/>
      <c r="Z154" s="137"/>
      <c r="AA154" s="137"/>
    </row>
    <row r="155" spans="1:27" s="70" customFormat="1" ht="20.100000000000001" customHeight="1">
      <c r="A155" s="38"/>
      <c r="B155" s="114" t="s">
        <v>822</v>
      </c>
      <c r="C155" s="19"/>
      <c r="D155" s="102"/>
      <c r="E155" s="20"/>
      <c r="F155" s="120"/>
      <c r="G155" s="120"/>
      <c r="H155" s="36"/>
      <c r="I155" s="36"/>
      <c r="J155" s="2"/>
      <c r="K155" s="2"/>
      <c r="L155" s="2"/>
      <c r="M155" s="2"/>
      <c r="N155" s="77"/>
      <c r="O155" s="19"/>
      <c r="P155" s="44"/>
      <c r="Q155" s="5"/>
      <c r="R155" s="67"/>
      <c r="S155" s="126"/>
      <c r="T155" s="127"/>
      <c r="U155" s="128"/>
      <c r="V155" s="128"/>
      <c r="W155" s="128"/>
      <c r="X155" s="128"/>
      <c r="Y155" s="136"/>
      <c r="Z155" s="136"/>
      <c r="AA155" s="136"/>
    </row>
    <row r="156" spans="1:27" s="70" customFormat="1" ht="20.100000000000001" customHeight="1">
      <c r="A156" s="38"/>
      <c r="B156" s="24"/>
      <c r="C156" s="49"/>
      <c r="D156" s="36"/>
      <c r="E156" s="20"/>
      <c r="F156" s="139"/>
      <c r="G156" s="139"/>
      <c r="H156" s="36"/>
      <c r="I156" s="36"/>
      <c r="J156" s="2"/>
      <c r="K156" s="2"/>
      <c r="L156" s="2"/>
      <c r="M156" s="2"/>
      <c r="N156" s="22"/>
      <c r="O156" s="19"/>
      <c r="P156" s="26"/>
      <c r="Q156" s="5"/>
      <c r="R156" s="67"/>
      <c r="S156" s="126"/>
      <c r="T156" s="127"/>
      <c r="U156" s="128"/>
      <c r="V156" s="128"/>
      <c r="W156" s="128"/>
      <c r="X156" s="128"/>
      <c r="Y156" s="136"/>
      <c r="Z156" s="136"/>
      <c r="AA156" s="136"/>
    </row>
    <row r="157" spans="1:27" s="71" customFormat="1" ht="20.100000000000001" customHeight="1">
      <c r="A157" s="39"/>
      <c r="B157" s="113" t="s">
        <v>822</v>
      </c>
      <c r="C157" s="29"/>
      <c r="D157" s="118"/>
      <c r="E157" s="30"/>
      <c r="F157" s="121"/>
      <c r="G157" s="121"/>
      <c r="H157" s="37"/>
      <c r="I157" s="37"/>
      <c r="J157" s="3"/>
      <c r="K157" s="3"/>
      <c r="L157" s="3"/>
      <c r="M157" s="3"/>
      <c r="N157" s="91"/>
      <c r="O157" s="29"/>
      <c r="P157" s="51"/>
      <c r="Q157" s="7"/>
      <c r="R157" s="69"/>
      <c r="S157" s="132"/>
      <c r="T157" s="135"/>
      <c r="U157" s="134"/>
      <c r="V157" s="134"/>
      <c r="W157" s="134"/>
      <c r="X157" s="134"/>
      <c r="Y157" s="137"/>
      <c r="Z157" s="137"/>
      <c r="AA157" s="137"/>
    </row>
    <row r="158" spans="1:27" s="71" customFormat="1" ht="20.100000000000001" customHeight="1">
      <c r="A158" s="39"/>
      <c r="B158" s="28"/>
      <c r="C158" s="50"/>
      <c r="D158" s="30"/>
      <c r="E158" s="30"/>
      <c r="F158" s="140"/>
      <c r="G158" s="140"/>
      <c r="H158" s="37"/>
      <c r="I158" s="37"/>
      <c r="J158" s="3"/>
      <c r="K158" s="3"/>
      <c r="L158" s="3"/>
      <c r="M158" s="3"/>
      <c r="N158" s="32"/>
      <c r="O158" s="29"/>
      <c r="P158" s="35"/>
      <c r="Q158" s="183"/>
      <c r="R158" s="69"/>
      <c r="S158" s="132"/>
      <c r="T158" s="135"/>
      <c r="U158" s="134"/>
      <c r="V158" s="134"/>
      <c r="W158" s="134"/>
      <c r="X158" s="134"/>
      <c r="Y158" s="137"/>
      <c r="Z158" s="137"/>
      <c r="AA158" s="137"/>
    </row>
    <row r="159" spans="1:27" s="70" customFormat="1" ht="20.100000000000001" customHeight="1">
      <c r="A159" s="38"/>
      <c r="B159" s="114" t="s">
        <v>822</v>
      </c>
      <c r="C159" s="26"/>
      <c r="D159" s="101"/>
      <c r="E159" s="20"/>
      <c r="F159" s="120"/>
      <c r="G159" s="120"/>
      <c r="H159" s="36"/>
      <c r="I159" s="20"/>
      <c r="J159" s="2"/>
      <c r="K159" s="2"/>
      <c r="L159" s="2"/>
      <c r="M159" s="2"/>
      <c r="N159" s="77"/>
      <c r="O159" s="19"/>
      <c r="P159" s="44"/>
      <c r="Q159" s="5"/>
      <c r="R159" s="67"/>
      <c r="S159" s="126"/>
      <c r="T159" s="127"/>
      <c r="U159" s="128"/>
      <c r="V159" s="128"/>
      <c r="W159" s="128"/>
      <c r="X159" s="128"/>
      <c r="Y159" s="136"/>
      <c r="Z159" s="136"/>
      <c r="AA159" s="136"/>
    </row>
    <row r="160" spans="1:27" s="70" customFormat="1" ht="20.100000000000001" customHeight="1">
      <c r="A160" s="38"/>
      <c r="B160" s="24"/>
      <c r="C160" s="49"/>
      <c r="D160" s="20"/>
      <c r="E160" s="20"/>
      <c r="F160" s="139"/>
      <c r="G160" s="139"/>
      <c r="H160" s="36"/>
      <c r="I160" s="36"/>
      <c r="J160" s="2"/>
      <c r="K160" s="2"/>
      <c r="L160" s="2"/>
      <c r="M160" s="2"/>
      <c r="N160" s="22"/>
      <c r="O160" s="19"/>
      <c r="P160" s="26"/>
      <c r="Q160" s="5"/>
      <c r="R160" s="67"/>
      <c r="S160" s="126"/>
      <c r="T160" s="127"/>
      <c r="U160" s="128"/>
      <c r="V160" s="128"/>
      <c r="W160" s="128"/>
      <c r="X160" s="128"/>
      <c r="Y160" s="136"/>
      <c r="Z160" s="136"/>
      <c r="AA160" s="136"/>
    </row>
    <row r="161" spans="1:27" s="71" customFormat="1" ht="20.100000000000001" customHeight="1">
      <c r="A161" s="39"/>
      <c r="B161" s="113" t="s">
        <v>822</v>
      </c>
      <c r="C161" s="29"/>
      <c r="D161" s="79"/>
      <c r="E161" s="30"/>
      <c r="F161" s="121"/>
      <c r="G161" s="121"/>
      <c r="H161" s="37"/>
      <c r="I161" s="37"/>
      <c r="J161" s="3"/>
      <c r="K161" s="3"/>
      <c r="L161" s="3"/>
      <c r="M161" s="3"/>
      <c r="N161" s="91"/>
      <c r="O161" s="29"/>
      <c r="P161" s="51"/>
      <c r="Q161" s="7"/>
      <c r="R161" s="69"/>
      <c r="S161" s="132"/>
      <c r="T161" s="135"/>
      <c r="U161" s="134"/>
      <c r="V161" s="134"/>
      <c r="W161" s="134"/>
      <c r="X161" s="134"/>
      <c r="Y161" s="137"/>
      <c r="Z161" s="137"/>
      <c r="AA161" s="137"/>
    </row>
    <row r="162" spans="1:27" s="71" customFormat="1" ht="20.100000000000001" customHeight="1">
      <c r="A162" s="39"/>
      <c r="B162" s="28"/>
      <c r="C162" s="50"/>
      <c r="D162" s="30"/>
      <c r="E162" s="30"/>
      <c r="F162" s="140"/>
      <c r="G162" s="140"/>
      <c r="H162" s="37"/>
      <c r="I162" s="37"/>
      <c r="J162" s="3"/>
      <c r="K162" s="3"/>
      <c r="L162" s="3"/>
      <c r="M162" s="3"/>
      <c r="N162" s="32"/>
      <c r="O162" s="29"/>
      <c r="P162" s="35"/>
      <c r="Q162" s="183"/>
      <c r="R162" s="69"/>
      <c r="S162" s="132"/>
      <c r="T162" s="135"/>
      <c r="U162" s="134"/>
      <c r="V162" s="134"/>
      <c r="W162" s="134"/>
      <c r="X162" s="134"/>
      <c r="Y162" s="137"/>
      <c r="Z162" s="137"/>
      <c r="AA162" s="137"/>
    </row>
    <row r="163" spans="1:27" s="70" customFormat="1" ht="20.100000000000001" customHeight="1">
      <c r="A163" s="38"/>
      <c r="B163" s="114" t="s">
        <v>822</v>
      </c>
      <c r="C163" s="19"/>
      <c r="D163" s="101"/>
      <c r="E163" s="20"/>
      <c r="F163" s="120"/>
      <c r="G163" s="120"/>
      <c r="H163" s="20"/>
      <c r="I163" s="36"/>
      <c r="J163" s="2"/>
      <c r="K163" s="2"/>
      <c r="L163" s="2"/>
      <c r="M163" s="2"/>
      <c r="N163" s="77"/>
      <c r="O163" s="19"/>
      <c r="P163" s="44"/>
      <c r="Q163" s="5"/>
      <c r="R163" s="67"/>
      <c r="S163" s="126"/>
      <c r="T163" s="127"/>
      <c r="U163" s="128"/>
      <c r="V163" s="128"/>
      <c r="W163" s="128"/>
      <c r="X163" s="128"/>
      <c r="Y163" s="136"/>
      <c r="Z163" s="136"/>
      <c r="AA163" s="136"/>
    </row>
    <row r="164" spans="1:27" s="70" customFormat="1" ht="20.100000000000001" customHeight="1">
      <c r="A164" s="38"/>
      <c r="B164" s="24"/>
      <c r="C164" s="49"/>
      <c r="D164" s="20"/>
      <c r="E164" s="20"/>
      <c r="F164" s="139"/>
      <c r="G164" s="139"/>
      <c r="H164" s="20"/>
      <c r="I164" s="36"/>
      <c r="J164" s="2"/>
      <c r="K164" s="2"/>
      <c r="L164" s="2"/>
      <c r="M164" s="2"/>
      <c r="N164" s="22"/>
      <c r="O164" s="19"/>
      <c r="P164" s="26"/>
      <c r="Q164" s="182"/>
      <c r="R164" s="67"/>
      <c r="S164" s="126"/>
      <c r="T164" s="127"/>
      <c r="U164" s="128"/>
      <c r="V164" s="128"/>
      <c r="W164" s="128"/>
      <c r="X164" s="128"/>
      <c r="Y164" s="136"/>
      <c r="Z164" s="136"/>
      <c r="AA164" s="136"/>
    </row>
    <row r="165" spans="1:27" s="71" customFormat="1" ht="20.100000000000001" customHeight="1">
      <c r="A165" s="39"/>
      <c r="B165" s="113" t="s">
        <v>822</v>
      </c>
      <c r="C165" s="29"/>
      <c r="D165" s="118"/>
      <c r="E165" s="30"/>
      <c r="F165" s="121"/>
      <c r="G165" s="121"/>
      <c r="H165" s="37"/>
      <c r="I165" s="37"/>
      <c r="J165" s="3"/>
      <c r="K165" s="3"/>
      <c r="L165" s="3"/>
      <c r="M165" s="3"/>
      <c r="N165" s="91"/>
      <c r="O165" s="29"/>
      <c r="P165" s="51"/>
      <c r="Q165" s="7"/>
      <c r="R165" s="69"/>
      <c r="S165" s="132"/>
      <c r="T165" s="135"/>
      <c r="U165" s="134"/>
      <c r="V165" s="134"/>
      <c r="W165" s="134"/>
      <c r="X165" s="134"/>
      <c r="Y165" s="137"/>
      <c r="Z165" s="137"/>
      <c r="AA165" s="137"/>
    </row>
    <row r="166" spans="1:27" s="71" customFormat="1" ht="20.100000000000001" customHeight="1">
      <c r="A166" s="39"/>
      <c r="B166" s="28"/>
      <c r="C166" s="50"/>
      <c r="D166" s="30"/>
      <c r="E166" s="30"/>
      <c r="F166" s="140"/>
      <c r="G166" s="140"/>
      <c r="H166" s="37"/>
      <c r="I166" s="37"/>
      <c r="J166" s="3"/>
      <c r="K166" s="3"/>
      <c r="L166" s="3"/>
      <c r="M166" s="3"/>
      <c r="N166" s="32"/>
      <c r="O166" s="29"/>
      <c r="P166" s="35"/>
      <c r="Q166" s="183"/>
      <c r="R166" s="69"/>
      <c r="S166" s="132"/>
      <c r="T166" s="135"/>
      <c r="U166" s="134"/>
      <c r="V166" s="134"/>
      <c r="W166" s="134"/>
      <c r="X166" s="134"/>
      <c r="Y166" s="137"/>
      <c r="Z166" s="137"/>
      <c r="AA166" s="137"/>
    </row>
    <row r="167" spans="1:27" s="70" customFormat="1" ht="20.100000000000001" customHeight="1">
      <c r="A167" s="38"/>
      <c r="B167" s="114" t="s">
        <v>822</v>
      </c>
      <c r="C167" s="19"/>
      <c r="D167" s="119"/>
      <c r="E167" s="20"/>
      <c r="F167" s="120"/>
      <c r="G167" s="120"/>
      <c r="H167" s="36"/>
      <c r="I167" s="36"/>
      <c r="J167" s="2"/>
      <c r="K167" s="2"/>
      <c r="L167" s="2"/>
      <c r="M167" s="2"/>
      <c r="N167" s="77"/>
      <c r="O167" s="19"/>
      <c r="P167" s="44"/>
      <c r="Q167" s="5"/>
      <c r="R167" s="67"/>
      <c r="S167" s="126"/>
      <c r="T167" s="127"/>
      <c r="U167" s="128"/>
      <c r="V167" s="128"/>
      <c r="W167" s="128"/>
      <c r="X167" s="128"/>
      <c r="Y167" s="136"/>
      <c r="Z167" s="136"/>
      <c r="AA167" s="136"/>
    </row>
    <row r="168" spans="1:27" s="70" customFormat="1" ht="20.100000000000001" customHeight="1">
      <c r="A168" s="38"/>
      <c r="B168" s="24"/>
      <c r="C168" s="49"/>
      <c r="D168" s="20"/>
      <c r="E168" s="20"/>
      <c r="F168" s="139"/>
      <c r="G168" s="139"/>
      <c r="H168" s="36"/>
      <c r="I168" s="36"/>
      <c r="J168" s="2"/>
      <c r="K168" s="2"/>
      <c r="L168" s="2"/>
      <c r="M168" s="2"/>
      <c r="N168" s="22"/>
      <c r="O168" s="19"/>
      <c r="P168" s="26"/>
      <c r="Q168" s="5"/>
      <c r="R168" s="67"/>
      <c r="S168" s="126"/>
      <c r="T168" s="127"/>
      <c r="U168" s="128"/>
      <c r="V168" s="128"/>
      <c r="W168" s="128"/>
      <c r="X168" s="128"/>
      <c r="Y168" s="136"/>
      <c r="Z168" s="136"/>
      <c r="AA168" s="136"/>
    </row>
    <row r="169" spans="1:27" s="71" customFormat="1" ht="20.100000000000001" customHeight="1">
      <c r="A169" s="39"/>
      <c r="B169" s="113" t="s">
        <v>822</v>
      </c>
      <c r="C169" s="29"/>
      <c r="D169" s="118"/>
      <c r="E169" s="30"/>
      <c r="F169" s="121"/>
      <c r="G169" s="121"/>
      <c r="H169" s="37"/>
      <c r="I169" s="30"/>
      <c r="J169" s="3"/>
      <c r="K169" s="3"/>
      <c r="L169" s="3"/>
      <c r="M169" s="3"/>
      <c r="N169" s="91"/>
      <c r="O169" s="29"/>
      <c r="P169" s="51"/>
      <c r="Q169" s="7"/>
      <c r="R169" s="69"/>
      <c r="S169" s="132"/>
      <c r="T169" s="135"/>
      <c r="U169" s="134"/>
      <c r="V169" s="134"/>
      <c r="W169" s="134"/>
      <c r="X169" s="134"/>
      <c r="Y169" s="137"/>
      <c r="Z169" s="137"/>
      <c r="AA169" s="137"/>
    </row>
    <row r="170" spans="1:27" s="71" customFormat="1" ht="20.100000000000001" customHeight="1">
      <c r="A170" s="39"/>
      <c r="B170" s="28"/>
      <c r="C170" s="50"/>
      <c r="D170" s="30"/>
      <c r="E170" s="30"/>
      <c r="F170" s="140"/>
      <c r="G170" s="140"/>
      <c r="H170" s="37"/>
      <c r="I170" s="30"/>
      <c r="J170" s="3"/>
      <c r="K170" s="3"/>
      <c r="L170" s="3"/>
      <c r="M170" s="3"/>
      <c r="N170" s="32"/>
      <c r="O170" s="29"/>
      <c r="P170" s="35"/>
      <c r="Q170" s="183"/>
      <c r="R170" s="69"/>
      <c r="S170" s="132"/>
      <c r="T170" s="135"/>
      <c r="U170" s="134"/>
      <c r="V170" s="134"/>
      <c r="W170" s="134"/>
      <c r="X170" s="134"/>
      <c r="Y170" s="137"/>
      <c r="Z170" s="137"/>
      <c r="AA170" s="137"/>
    </row>
    <row r="171" spans="1:27" s="70" customFormat="1" ht="20.100000000000001" customHeight="1">
      <c r="A171" s="38"/>
      <c r="B171" s="114" t="s">
        <v>822</v>
      </c>
      <c r="C171" s="19"/>
      <c r="D171" s="101"/>
      <c r="E171" s="20"/>
      <c r="F171" s="120"/>
      <c r="G171" s="120"/>
      <c r="H171" s="36"/>
      <c r="I171" s="20"/>
      <c r="J171" s="2"/>
      <c r="K171" s="2"/>
      <c r="L171" s="2"/>
      <c r="M171" s="2"/>
      <c r="N171" s="77"/>
      <c r="O171" s="19"/>
      <c r="P171" s="44"/>
      <c r="Q171" s="5"/>
      <c r="R171" s="67"/>
      <c r="S171" s="126"/>
      <c r="T171" s="127"/>
      <c r="U171" s="128"/>
      <c r="V171" s="128"/>
      <c r="W171" s="128"/>
      <c r="X171" s="128"/>
      <c r="Y171" s="136"/>
      <c r="Z171" s="136"/>
      <c r="AA171" s="136"/>
    </row>
    <row r="172" spans="1:27" s="70" customFormat="1" ht="20.100000000000001" customHeight="1">
      <c r="A172" s="38"/>
      <c r="B172" s="24"/>
      <c r="C172" s="49"/>
      <c r="D172" s="20"/>
      <c r="E172" s="20"/>
      <c r="F172" s="139"/>
      <c r="G172" s="139"/>
      <c r="H172" s="36"/>
      <c r="I172" s="20"/>
      <c r="J172" s="2"/>
      <c r="K172" s="2"/>
      <c r="L172" s="2"/>
      <c r="M172" s="2"/>
      <c r="N172" s="22"/>
      <c r="O172" s="19"/>
      <c r="P172" s="26"/>
      <c r="Q172" s="5"/>
      <c r="R172" s="67"/>
      <c r="S172" s="126"/>
      <c r="T172" s="127"/>
      <c r="U172" s="128"/>
      <c r="V172" s="128"/>
      <c r="W172" s="128"/>
      <c r="X172" s="128"/>
      <c r="Y172" s="136"/>
      <c r="Z172" s="136"/>
      <c r="AA172" s="136"/>
    </row>
    <row r="173" spans="1:27" s="71" customFormat="1" ht="20.100000000000001" customHeight="1">
      <c r="A173" s="39"/>
      <c r="B173" s="113" t="s">
        <v>822</v>
      </c>
      <c r="C173" s="29"/>
      <c r="D173" s="118"/>
      <c r="E173" s="30"/>
      <c r="F173" s="121"/>
      <c r="G173" s="121"/>
      <c r="H173" s="37"/>
      <c r="I173" s="37"/>
      <c r="J173" s="3"/>
      <c r="K173" s="3"/>
      <c r="L173" s="3"/>
      <c r="M173" s="3"/>
      <c r="N173" s="91"/>
      <c r="O173" s="29"/>
      <c r="P173" s="51"/>
      <c r="Q173" s="7"/>
      <c r="R173" s="69"/>
      <c r="S173" s="132"/>
      <c r="T173" s="135"/>
      <c r="U173" s="134"/>
      <c r="V173" s="134"/>
      <c r="W173" s="134"/>
      <c r="X173" s="134"/>
      <c r="Y173" s="137"/>
      <c r="Z173" s="137"/>
      <c r="AA173" s="137"/>
    </row>
    <row r="174" spans="1:27" s="71" customFormat="1" ht="20.100000000000001" customHeight="1">
      <c r="A174" s="39"/>
      <c r="B174" s="28"/>
      <c r="C174" s="50"/>
      <c r="D174" s="30"/>
      <c r="E174" s="30"/>
      <c r="F174" s="140"/>
      <c r="G174" s="140"/>
      <c r="H174" s="37"/>
      <c r="I174" s="37"/>
      <c r="J174" s="3"/>
      <c r="K174" s="3"/>
      <c r="L174" s="3"/>
      <c r="M174" s="3"/>
      <c r="N174" s="32"/>
      <c r="O174" s="29"/>
      <c r="P174" s="35"/>
      <c r="Q174" s="183"/>
      <c r="R174" s="69"/>
      <c r="S174" s="132"/>
      <c r="T174" s="135"/>
      <c r="U174" s="134"/>
      <c r="V174" s="134"/>
      <c r="W174" s="134"/>
      <c r="X174" s="134"/>
      <c r="Y174" s="137"/>
      <c r="Z174" s="137"/>
      <c r="AA174" s="137"/>
    </row>
    <row r="175" spans="1:27" s="70" customFormat="1" ht="20.100000000000001" customHeight="1">
      <c r="A175" s="38"/>
      <c r="B175" s="114" t="s">
        <v>822</v>
      </c>
      <c r="C175" s="19"/>
      <c r="D175" s="119"/>
      <c r="E175" s="20"/>
      <c r="F175" s="120"/>
      <c r="G175" s="120"/>
      <c r="H175" s="36"/>
      <c r="I175" s="36"/>
      <c r="J175" s="2"/>
      <c r="K175" s="2"/>
      <c r="L175" s="2"/>
      <c r="M175" s="2"/>
      <c r="N175" s="77"/>
      <c r="O175" s="19"/>
      <c r="P175" s="44"/>
      <c r="Q175" s="5"/>
      <c r="R175" s="67"/>
      <c r="S175" s="126"/>
      <c r="T175" s="127"/>
      <c r="U175" s="128"/>
      <c r="V175" s="128"/>
      <c r="W175" s="128"/>
      <c r="X175" s="128"/>
      <c r="Y175" s="136"/>
      <c r="Z175" s="136"/>
      <c r="AA175" s="136"/>
    </row>
    <row r="176" spans="1:27" s="70" customFormat="1" ht="20.100000000000001" customHeight="1">
      <c r="A176" s="38"/>
      <c r="B176" s="24"/>
      <c r="C176" s="49"/>
      <c r="D176" s="20"/>
      <c r="E176" s="20"/>
      <c r="F176" s="139"/>
      <c r="G176" s="139"/>
      <c r="H176" s="36"/>
      <c r="I176" s="36"/>
      <c r="J176" s="2"/>
      <c r="K176" s="2"/>
      <c r="L176" s="2"/>
      <c r="M176" s="2"/>
      <c r="N176" s="22"/>
      <c r="O176" s="19"/>
      <c r="P176" s="26"/>
      <c r="Q176" s="5"/>
      <c r="R176" s="67"/>
      <c r="S176" s="126"/>
      <c r="T176" s="127"/>
      <c r="U176" s="128"/>
      <c r="V176" s="128"/>
      <c r="W176" s="128"/>
      <c r="X176" s="128"/>
      <c r="Y176" s="136"/>
      <c r="Z176" s="136"/>
      <c r="AA176" s="136"/>
    </row>
    <row r="177" spans="1:27" s="71" customFormat="1" ht="20.100000000000001" customHeight="1">
      <c r="A177" s="39"/>
      <c r="B177" s="113" t="s">
        <v>822</v>
      </c>
      <c r="C177" s="29"/>
      <c r="D177" s="117"/>
      <c r="E177" s="30"/>
      <c r="F177" s="121"/>
      <c r="G177" s="121"/>
      <c r="H177" s="37"/>
      <c r="I177" s="37"/>
      <c r="J177" s="3"/>
      <c r="K177" s="3"/>
      <c r="L177" s="3"/>
      <c r="M177" s="3"/>
      <c r="N177" s="91"/>
      <c r="O177" s="29"/>
      <c r="P177" s="51"/>
      <c r="Q177" s="7"/>
      <c r="R177" s="69"/>
      <c r="S177" s="132"/>
      <c r="T177" s="135"/>
      <c r="U177" s="134"/>
      <c r="V177" s="134"/>
      <c r="W177" s="134"/>
      <c r="X177" s="134"/>
      <c r="Y177" s="137"/>
      <c r="Z177" s="137"/>
      <c r="AA177" s="137"/>
    </row>
    <row r="178" spans="1:27" s="71" customFormat="1" ht="20.100000000000001" customHeight="1">
      <c r="A178" s="39"/>
      <c r="B178" s="28"/>
      <c r="C178" s="50"/>
      <c r="D178" s="37"/>
      <c r="E178" s="30"/>
      <c r="F178" s="140"/>
      <c r="G178" s="140"/>
      <c r="H178" s="37"/>
      <c r="I178" s="37"/>
      <c r="J178" s="3"/>
      <c r="K178" s="3"/>
      <c r="L178" s="3"/>
      <c r="M178" s="3"/>
      <c r="N178" s="32"/>
      <c r="O178" s="29"/>
      <c r="P178" s="35"/>
      <c r="Q178" s="183"/>
      <c r="R178" s="69"/>
      <c r="S178" s="132"/>
      <c r="T178" s="135"/>
      <c r="U178" s="134"/>
      <c r="V178" s="134"/>
      <c r="W178" s="134"/>
      <c r="X178" s="134"/>
      <c r="Y178" s="137"/>
      <c r="Z178" s="137"/>
      <c r="AA178" s="137"/>
    </row>
    <row r="179" spans="1:27" s="70" customFormat="1" ht="20.100000000000001" customHeight="1">
      <c r="A179" s="38"/>
      <c r="B179" s="114" t="s">
        <v>822</v>
      </c>
      <c r="C179" s="19"/>
      <c r="D179" s="101"/>
      <c r="E179" s="20"/>
      <c r="F179" s="120"/>
      <c r="G179" s="120"/>
      <c r="H179" s="36"/>
      <c r="I179" s="36"/>
      <c r="J179" s="2"/>
      <c r="K179" s="2"/>
      <c r="L179" s="2"/>
      <c r="M179" s="2"/>
      <c r="N179" s="77"/>
      <c r="O179" s="19"/>
      <c r="P179" s="44"/>
      <c r="Q179" s="5"/>
      <c r="R179" s="67"/>
      <c r="S179" s="126"/>
      <c r="T179" s="144"/>
      <c r="U179" s="128"/>
      <c r="V179" s="128"/>
      <c r="W179" s="128"/>
      <c r="X179" s="128"/>
      <c r="Y179" s="136"/>
      <c r="Z179" s="136"/>
      <c r="AA179" s="136"/>
    </row>
    <row r="180" spans="1:27" s="70" customFormat="1" ht="20.100000000000001" customHeight="1">
      <c r="A180" s="38"/>
      <c r="B180" s="24"/>
      <c r="C180" s="49"/>
      <c r="D180" s="20"/>
      <c r="E180" s="20"/>
      <c r="F180" s="139"/>
      <c r="G180" s="142"/>
      <c r="H180" s="36"/>
      <c r="I180" s="36"/>
      <c r="J180" s="2"/>
      <c r="K180" s="2"/>
      <c r="L180" s="2"/>
      <c r="M180" s="2"/>
      <c r="N180" s="22"/>
      <c r="O180" s="19"/>
      <c r="P180" s="26"/>
      <c r="Q180" s="5"/>
      <c r="R180" s="67"/>
      <c r="S180" s="126"/>
      <c r="T180" s="144"/>
      <c r="U180" s="128"/>
      <c r="V180" s="128"/>
      <c r="W180" s="128"/>
      <c r="X180" s="128"/>
      <c r="Y180" s="136"/>
      <c r="Z180" s="136"/>
      <c r="AA180" s="136"/>
    </row>
    <row r="181" spans="1:27" s="71" customFormat="1" ht="20.100000000000001" customHeight="1">
      <c r="A181" s="39"/>
      <c r="B181" s="113" t="s">
        <v>822</v>
      </c>
      <c r="C181" s="29"/>
      <c r="D181" s="79"/>
      <c r="E181" s="30"/>
      <c r="F181" s="121"/>
      <c r="G181" s="121"/>
      <c r="H181" s="37"/>
      <c r="I181" s="30"/>
      <c r="J181" s="3"/>
      <c r="K181" s="3"/>
      <c r="L181" s="3"/>
      <c r="M181" s="3"/>
      <c r="N181" s="91"/>
      <c r="O181" s="29"/>
      <c r="P181" s="181"/>
      <c r="Q181" s="7"/>
      <c r="R181" s="69"/>
      <c r="S181" s="132"/>
      <c r="T181" s="143"/>
      <c r="U181" s="134"/>
      <c r="V181" s="134"/>
      <c r="W181" s="134"/>
      <c r="X181" s="134"/>
      <c r="Y181" s="137"/>
      <c r="Z181" s="137"/>
      <c r="AA181" s="137"/>
    </row>
    <row r="182" spans="1:27" s="71" customFormat="1" ht="20.100000000000001" customHeight="1">
      <c r="A182" s="39"/>
      <c r="B182" s="28"/>
      <c r="C182" s="50"/>
      <c r="D182" s="30"/>
      <c r="E182" s="30"/>
      <c r="F182" s="140"/>
      <c r="G182" s="141"/>
      <c r="H182" s="37"/>
      <c r="I182" s="30"/>
      <c r="J182" s="3"/>
      <c r="K182" s="3"/>
      <c r="L182" s="3"/>
      <c r="M182" s="3"/>
      <c r="N182" s="32"/>
      <c r="O182" s="29"/>
      <c r="P182" s="35"/>
      <c r="Q182" s="7"/>
      <c r="R182" s="69"/>
      <c r="S182" s="132"/>
      <c r="T182" s="143"/>
      <c r="U182" s="134"/>
      <c r="V182" s="134"/>
      <c r="W182" s="134"/>
      <c r="X182" s="134"/>
      <c r="Y182" s="137"/>
      <c r="Z182" s="137"/>
      <c r="AA182" s="137"/>
    </row>
    <row r="183" spans="1:27" s="70" customFormat="1" ht="20.100000000000001" customHeight="1">
      <c r="A183" s="38"/>
      <c r="B183" s="114" t="s">
        <v>822</v>
      </c>
      <c r="C183" s="19"/>
      <c r="D183" s="102"/>
      <c r="E183" s="20"/>
      <c r="F183" s="120"/>
      <c r="G183" s="120"/>
      <c r="H183" s="36"/>
      <c r="I183" s="36"/>
      <c r="J183" s="2"/>
      <c r="K183" s="2"/>
      <c r="L183" s="2"/>
      <c r="M183" s="2"/>
      <c r="N183" s="77"/>
      <c r="O183" s="19"/>
      <c r="P183" s="44"/>
      <c r="Q183" s="5"/>
      <c r="R183" s="67"/>
      <c r="S183" s="126"/>
      <c r="T183" s="126"/>
      <c r="U183" s="128"/>
      <c r="V183" s="128"/>
      <c r="W183" s="128"/>
      <c r="X183" s="128"/>
      <c r="Y183" s="136"/>
      <c r="Z183" s="136"/>
      <c r="AA183" s="136"/>
    </row>
    <row r="184" spans="1:27" s="70" customFormat="1" ht="20.100000000000001" customHeight="1">
      <c r="A184" s="38"/>
      <c r="B184" s="24"/>
      <c r="C184" s="49"/>
      <c r="D184" s="36"/>
      <c r="E184" s="20"/>
      <c r="F184" s="139"/>
      <c r="G184" s="139"/>
      <c r="H184" s="36"/>
      <c r="I184" s="36"/>
      <c r="J184" s="2"/>
      <c r="K184" s="2"/>
      <c r="L184" s="2"/>
      <c r="M184" s="2"/>
      <c r="N184" s="22"/>
      <c r="O184" s="19"/>
      <c r="P184" s="26"/>
      <c r="Q184" s="5"/>
      <c r="R184" s="67"/>
      <c r="S184" s="126"/>
      <c r="T184" s="126"/>
      <c r="U184" s="128"/>
      <c r="V184" s="128"/>
      <c r="W184" s="128"/>
      <c r="X184" s="128"/>
      <c r="Y184" s="136"/>
      <c r="Z184" s="136"/>
      <c r="AA184" s="136"/>
    </row>
    <row r="185" spans="1:27" s="71" customFormat="1" ht="20.100000000000001" customHeight="1">
      <c r="A185" s="39"/>
      <c r="B185" s="113" t="s">
        <v>822</v>
      </c>
      <c r="C185" s="29"/>
      <c r="D185" s="117"/>
      <c r="E185" s="30"/>
      <c r="F185" s="147"/>
      <c r="G185" s="147"/>
      <c r="H185" s="30"/>
      <c r="I185" s="37"/>
      <c r="J185" s="3"/>
      <c r="K185" s="3"/>
      <c r="L185" s="3"/>
      <c r="M185" s="3"/>
      <c r="N185" s="91"/>
      <c r="O185" s="29"/>
      <c r="P185" s="51"/>
      <c r="Q185" s="7"/>
      <c r="R185" s="69"/>
      <c r="S185" s="149"/>
      <c r="T185" s="149"/>
      <c r="U185" s="134"/>
      <c r="V185" s="134"/>
      <c r="W185" s="134"/>
      <c r="X185" s="134"/>
      <c r="Y185" s="137"/>
      <c r="Z185" s="137"/>
      <c r="AA185" s="137"/>
    </row>
    <row r="186" spans="1:27" s="71" customFormat="1" ht="20.100000000000001" customHeight="1">
      <c r="A186" s="39"/>
      <c r="B186" s="28"/>
      <c r="C186" s="50"/>
      <c r="D186" s="37"/>
      <c r="E186" s="30"/>
      <c r="F186" s="153"/>
      <c r="G186" s="153"/>
      <c r="H186" s="30"/>
      <c r="I186" s="37"/>
      <c r="J186" s="3"/>
      <c r="K186" s="3"/>
      <c r="L186" s="3"/>
      <c r="M186" s="3"/>
      <c r="N186" s="32"/>
      <c r="O186" s="146"/>
      <c r="P186" s="155"/>
      <c r="Q186" s="184"/>
      <c r="R186" s="69"/>
      <c r="S186" s="132"/>
      <c r="T186" s="132"/>
      <c r="U186" s="134"/>
      <c r="V186" s="134"/>
      <c r="W186" s="134"/>
      <c r="X186" s="134"/>
      <c r="Y186" s="137"/>
      <c r="Z186" s="137"/>
      <c r="AA186" s="137"/>
    </row>
    <row r="187" spans="1:27" s="70" customFormat="1" ht="20.100000000000001" customHeight="1">
      <c r="A187" s="38"/>
      <c r="B187" s="114" t="s">
        <v>822</v>
      </c>
      <c r="C187" s="19"/>
      <c r="D187" s="101"/>
      <c r="E187" s="20"/>
      <c r="F187" s="120"/>
      <c r="G187" s="120"/>
      <c r="H187" s="36"/>
      <c r="I187" s="20"/>
      <c r="J187" s="2"/>
      <c r="K187" s="2"/>
      <c r="L187" s="2"/>
      <c r="M187" s="2"/>
      <c r="N187" s="77"/>
      <c r="O187" s="19"/>
      <c r="P187" s="44"/>
      <c r="Q187" s="5"/>
      <c r="R187" s="67"/>
      <c r="S187" s="126"/>
      <c r="T187" s="126"/>
      <c r="U187" s="128"/>
      <c r="V187" s="128"/>
      <c r="W187" s="128"/>
      <c r="X187" s="128"/>
      <c r="Y187" s="136"/>
      <c r="Z187" s="136"/>
      <c r="AA187" s="136"/>
    </row>
    <row r="188" spans="1:27" s="70" customFormat="1" ht="20.100000000000001" customHeight="1">
      <c r="A188" s="38"/>
      <c r="B188" s="24"/>
      <c r="C188" s="49"/>
      <c r="D188" s="36"/>
      <c r="E188" s="20"/>
      <c r="F188" s="139"/>
      <c r="G188" s="139"/>
      <c r="H188" s="36"/>
      <c r="I188" s="36"/>
      <c r="J188" s="2"/>
      <c r="K188" s="2"/>
      <c r="L188" s="2"/>
      <c r="M188" s="2"/>
      <c r="N188" s="22"/>
      <c r="O188" s="19"/>
      <c r="P188" s="26"/>
      <c r="Q188" s="182"/>
      <c r="R188" s="67"/>
      <c r="S188" s="126"/>
      <c r="T188" s="126"/>
      <c r="U188" s="128"/>
      <c r="V188" s="128"/>
      <c r="W188" s="128"/>
      <c r="X188" s="128"/>
      <c r="Y188" s="136"/>
      <c r="Z188" s="136"/>
      <c r="AA188" s="136"/>
    </row>
    <row r="189" spans="1:27" s="71" customFormat="1" ht="20.100000000000001" customHeight="1">
      <c r="A189" s="39"/>
      <c r="B189" s="113" t="s">
        <v>822</v>
      </c>
      <c r="C189" s="29"/>
      <c r="D189" s="118"/>
      <c r="E189" s="30"/>
      <c r="F189" s="121"/>
      <c r="G189" s="121"/>
      <c r="H189" s="30"/>
      <c r="I189" s="30"/>
      <c r="J189" s="3"/>
      <c r="K189" s="3"/>
      <c r="L189" s="3"/>
      <c r="M189" s="3"/>
      <c r="N189" s="91"/>
      <c r="O189" s="29"/>
      <c r="P189" s="51"/>
      <c r="Q189" s="7"/>
      <c r="R189" s="69"/>
      <c r="S189" s="132"/>
      <c r="T189" s="135"/>
      <c r="U189" s="134"/>
      <c r="V189" s="134"/>
      <c r="W189" s="134"/>
      <c r="X189" s="134"/>
      <c r="Y189" s="137"/>
      <c r="Z189" s="137"/>
      <c r="AA189" s="137"/>
    </row>
    <row r="190" spans="1:27" s="71" customFormat="1" ht="20.100000000000001" customHeight="1">
      <c r="A190" s="39"/>
      <c r="B190" s="28"/>
      <c r="C190" s="50"/>
      <c r="D190" s="37"/>
      <c r="E190" s="30"/>
      <c r="F190" s="140"/>
      <c r="G190" s="140"/>
      <c r="H190" s="37"/>
      <c r="I190" s="37"/>
      <c r="J190" s="3"/>
      <c r="K190" s="3"/>
      <c r="L190" s="3"/>
      <c r="M190" s="3"/>
      <c r="N190" s="32"/>
      <c r="O190" s="29"/>
      <c r="P190" s="35"/>
      <c r="Q190" s="183"/>
      <c r="R190" s="69"/>
      <c r="S190" s="132"/>
      <c r="T190" s="135"/>
      <c r="U190" s="134"/>
      <c r="V190" s="134"/>
      <c r="W190" s="134"/>
      <c r="X190" s="134"/>
      <c r="Y190" s="137"/>
      <c r="Z190" s="137"/>
      <c r="AA190" s="137"/>
    </row>
    <row r="191" spans="1:27" s="70" customFormat="1" ht="20.100000000000001" customHeight="1">
      <c r="A191" s="38"/>
      <c r="B191" s="114" t="s">
        <v>822</v>
      </c>
      <c r="C191" s="19"/>
      <c r="D191" s="101"/>
      <c r="E191" s="20"/>
      <c r="F191" s="120"/>
      <c r="G191" s="120"/>
      <c r="H191" s="20"/>
      <c r="I191" s="36"/>
      <c r="J191" s="2"/>
      <c r="K191" s="2"/>
      <c r="L191" s="2"/>
      <c r="M191" s="2"/>
      <c r="N191" s="77"/>
      <c r="O191" s="19"/>
      <c r="P191" s="44"/>
      <c r="Q191" s="5"/>
      <c r="R191" s="67"/>
      <c r="S191" s="126"/>
      <c r="T191" s="127"/>
      <c r="U191" s="128"/>
      <c r="V191" s="128"/>
      <c r="W191" s="128"/>
      <c r="X191" s="128"/>
      <c r="Y191" s="136"/>
      <c r="Z191" s="136"/>
      <c r="AA191" s="136"/>
    </row>
    <row r="192" spans="1:27" s="70" customFormat="1" ht="20.100000000000001" customHeight="1">
      <c r="A192" s="38"/>
      <c r="B192" s="24"/>
      <c r="C192" s="49"/>
      <c r="D192" s="20"/>
      <c r="E192" s="20"/>
      <c r="F192" s="139"/>
      <c r="G192" s="139"/>
      <c r="H192" s="20"/>
      <c r="I192" s="20"/>
      <c r="J192" s="2"/>
      <c r="K192" s="2"/>
      <c r="L192" s="2"/>
      <c r="M192" s="2"/>
      <c r="N192" s="22"/>
      <c r="O192" s="19"/>
      <c r="P192" s="26"/>
      <c r="Q192" s="182"/>
      <c r="R192" s="67"/>
      <c r="S192" s="126"/>
      <c r="T192" s="127"/>
      <c r="U192" s="128"/>
      <c r="V192" s="128"/>
      <c r="W192" s="128"/>
      <c r="X192" s="128"/>
      <c r="Y192" s="136"/>
      <c r="Z192" s="136"/>
      <c r="AA192" s="136"/>
    </row>
    <row r="193" spans="1:27" s="71" customFormat="1" ht="20.100000000000001" customHeight="1">
      <c r="A193" s="39"/>
      <c r="B193" s="113" t="s">
        <v>822</v>
      </c>
      <c r="C193" s="29"/>
      <c r="D193" s="118"/>
      <c r="E193" s="30"/>
      <c r="F193" s="121"/>
      <c r="G193" s="121"/>
      <c r="H193" s="37"/>
      <c r="I193" s="30"/>
      <c r="J193" s="3"/>
      <c r="K193" s="3"/>
      <c r="L193" s="3"/>
      <c r="M193" s="3"/>
      <c r="N193" s="91"/>
      <c r="O193" s="29"/>
      <c r="P193" s="51"/>
      <c r="Q193" s="7"/>
      <c r="R193" s="69"/>
      <c r="S193" s="132"/>
      <c r="T193" s="135"/>
      <c r="U193" s="134"/>
      <c r="V193" s="134"/>
      <c r="W193" s="134"/>
      <c r="X193" s="134"/>
      <c r="Y193" s="137"/>
      <c r="Z193" s="137"/>
      <c r="AA193" s="137"/>
    </row>
    <row r="194" spans="1:27" s="71" customFormat="1" ht="20.100000000000001" customHeight="1">
      <c r="A194" s="39"/>
      <c r="B194" s="28"/>
      <c r="C194" s="50"/>
      <c r="D194" s="30"/>
      <c r="E194" s="30"/>
      <c r="F194" s="140"/>
      <c r="G194" s="140"/>
      <c r="H194" s="30"/>
      <c r="I194" s="30"/>
      <c r="J194" s="3"/>
      <c r="K194" s="3"/>
      <c r="L194" s="3"/>
      <c r="M194" s="3"/>
      <c r="N194" s="32"/>
      <c r="O194" s="29"/>
      <c r="P194" s="35"/>
      <c r="Q194" s="183"/>
      <c r="R194" s="69"/>
      <c r="S194" s="132"/>
      <c r="T194" s="135"/>
      <c r="U194" s="134"/>
      <c r="V194" s="134"/>
      <c r="W194" s="134"/>
      <c r="X194" s="134"/>
      <c r="Y194" s="137"/>
      <c r="Z194" s="137"/>
      <c r="AA194" s="137"/>
    </row>
    <row r="195" spans="1:27" s="70" customFormat="1" ht="20.100000000000001" customHeight="1">
      <c r="A195" s="38"/>
      <c r="B195" s="114" t="s">
        <v>822</v>
      </c>
      <c r="C195" s="19"/>
      <c r="D195" s="102"/>
      <c r="E195" s="20"/>
      <c r="F195" s="148"/>
      <c r="G195" s="148"/>
      <c r="H195" s="36"/>
      <c r="I195" s="36"/>
      <c r="J195" s="2"/>
      <c r="K195" s="2"/>
      <c r="L195" s="2"/>
      <c r="M195" s="2"/>
      <c r="N195" s="77"/>
      <c r="O195" s="19"/>
      <c r="P195" s="44"/>
      <c r="Q195" s="5"/>
      <c r="R195" s="67"/>
      <c r="S195" s="126"/>
      <c r="T195" s="127"/>
      <c r="U195" s="128"/>
      <c r="V195" s="128"/>
      <c r="W195" s="128"/>
      <c r="X195" s="128"/>
      <c r="Y195" s="136"/>
      <c r="Z195" s="136"/>
      <c r="AA195" s="136"/>
    </row>
    <row r="196" spans="1:27" s="70" customFormat="1" ht="20.100000000000001" customHeight="1">
      <c r="A196" s="38"/>
      <c r="B196" s="24"/>
      <c r="C196" s="49"/>
      <c r="D196" s="20"/>
      <c r="E196" s="20"/>
      <c r="F196" s="139"/>
      <c r="G196" s="139"/>
      <c r="H196" s="20"/>
      <c r="I196" s="20"/>
      <c r="J196" s="2"/>
      <c r="K196" s="2"/>
      <c r="L196" s="2"/>
      <c r="M196" s="2"/>
      <c r="N196" s="22"/>
      <c r="O196" s="156"/>
      <c r="P196" s="26"/>
      <c r="Q196" s="5"/>
      <c r="R196" s="67"/>
      <c r="S196" s="126"/>
      <c r="T196" s="127"/>
      <c r="U196" s="128"/>
      <c r="V196" s="128"/>
      <c r="W196" s="128"/>
      <c r="X196" s="128"/>
      <c r="Y196" s="136"/>
      <c r="Z196" s="136"/>
      <c r="AA196" s="136"/>
    </row>
    <row r="197" spans="1:27" s="55" customFormat="1" ht="20.100000000000001" customHeight="1">
      <c r="A197" s="39"/>
      <c r="B197" s="113" t="s">
        <v>822</v>
      </c>
      <c r="C197" s="29"/>
      <c r="D197" s="118"/>
      <c r="E197" s="30"/>
      <c r="F197" s="121"/>
      <c r="G197" s="121"/>
      <c r="H197" s="37"/>
      <c r="I197" s="30"/>
      <c r="J197" s="3"/>
      <c r="K197" s="3"/>
      <c r="L197" s="3"/>
      <c r="M197" s="3"/>
      <c r="N197" s="91"/>
      <c r="O197" s="29"/>
      <c r="P197" s="51"/>
      <c r="Q197" s="7"/>
      <c r="R197" s="69"/>
      <c r="S197" s="132"/>
      <c r="T197" s="135"/>
      <c r="U197" s="134"/>
      <c r="V197" s="134"/>
      <c r="W197" s="134"/>
      <c r="X197" s="134"/>
      <c r="Y197" s="134"/>
      <c r="Z197" s="134"/>
      <c r="AA197" s="134"/>
    </row>
    <row r="198" spans="1:27" s="55" customFormat="1" ht="20.100000000000001" customHeight="1">
      <c r="A198" s="39"/>
      <c r="B198" s="28"/>
      <c r="C198" s="50"/>
      <c r="D198" s="30"/>
      <c r="E198" s="30"/>
      <c r="F198" s="140"/>
      <c r="G198" s="140"/>
      <c r="H198" s="30"/>
      <c r="I198" s="30"/>
      <c r="J198" s="3"/>
      <c r="K198" s="3"/>
      <c r="L198" s="3"/>
      <c r="M198" s="3"/>
      <c r="N198" s="32"/>
      <c r="O198" s="29"/>
      <c r="P198" s="35"/>
      <c r="Q198" s="183"/>
      <c r="R198" s="69"/>
      <c r="S198" s="132"/>
      <c r="T198" s="132"/>
      <c r="U198" s="134"/>
      <c r="V198" s="134"/>
      <c r="W198" s="134"/>
      <c r="X198" s="134"/>
      <c r="Y198" s="134"/>
      <c r="Z198" s="134"/>
      <c r="AA198" s="134"/>
    </row>
    <row r="199" spans="1:27" ht="20.100000000000001" customHeight="1">
      <c r="A199" s="38"/>
      <c r="B199" s="114" t="s">
        <v>822</v>
      </c>
      <c r="D199" s="119"/>
      <c r="H199" s="36"/>
      <c r="I199" s="36"/>
      <c r="N199" s="77"/>
      <c r="T199" s="126"/>
    </row>
    <row r="200" spans="1:27" ht="20.100000000000001" customHeight="1">
      <c r="B200" s="24"/>
      <c r="C200" s="49"/>
      <c r="F200" s="139"/>
      <c r="G200" s="139"/>
      <c r="N200" s="22"/>
      <c r="P200" s="26"/>
      <c r="Q200" s="182"/>
      <c r="T200" s="126"/>
    </row>
    <row r="201" spans="1:27" s="55" customFormat="1" ht="20.100000000000001" customHeight="1">
      <c r="A201" s="39"/>
      <c r="B201" s="113" t="s">
        <v>822</v>
      </c>
      <c r="C201" s="29"/>
      <c r="D201" s="118"/>
      <c r="E201" s="30"/>
      <c r="F201" s="121"/>
      <c r="G201" s="121"/>
      <c r="H201" s="37"/>
      <c r="I201" s="30"/>
      <c r="J201" s="3"/>
      <c r="K201" s="3"/>
      <c r="L201" s="3"/>
      <c r="M201" s="3"/>
      <c r="N201" s="91"/>
      <c r="O201" s="29"/>
      <c r="P201" s="51"/>
      <c r="Q201" s="7"/>
      <c r="R201" s="69"/>
      <c r="S201" s="132"/>
      <c r="T201" s="132"/>
      <c r="U201" s="134"/>
      <c r="V201" s="134"/>
      <c r="W201" s="134"/>
      <c r="X201" s="134"/>
      <c r="Y201" s="134"/>
      <c r="Z201" s="134"/>
      <c r="AA201" s="134"/>
    </row>
    <row r="202" spans="1:27" s="55" customFormat="1" ht="20.100000000000001" customHeight="1">
      <c r="A202" s="39"/>
      <c r="B202" s="28"/>
      <c r="C202" s="50"/>
      <c r="D202" s="30"/>
      <c r="E202" s="30"/>
      <c r="F202" s="140"/>
      <c r="G202" s="140"/>
      <c r="H202" s="30"/>
      <c r="I202" s="30"/>
      <c r="J202" s="3"/>
      <c r="K202" s="3"/>
      <c r="L202" s="3"/>
      <c r="M202" s="3"/>
      <c r="N202" s="32"/>
      <c r="O202" s="29"/>
      <c r="P202" s="35"/>
      <c r="Q202" s="183"/>
      <c r="R202" s="69"/>
      <c r="S202" s="132"/>
      <c r="T202" s="132"/>
      <c r="U202" s="134"/>
      <c r="V202" s="134"/>
      <c r="W202" s="134"/>
      <c r="X202" s="134"/>
      <c r="Y202" s="134"/>
      <c r="Z202" s="134"/>
      <c r="AA202" s="134"/>
    </row>
    <row r="203" spans="1:27" ht="20.100000000000001" customHeight="1">
      <c r="A203" s="38"/>
      <c r="B203" s="114" t="s">
        <v>822</v>
      </c>
      <c r="D203" s="102"/>
      <c r="H203" s="36"/>
      <c r="I203" s="36"/>
      <c r="N203" s="77"/>
      <c r="T203" s="126"/>
    </row>
    <row r="204" spans="1:27" ht="20.100000000000001" customHeight="1">
      <c r="B204" s="24"/>
      <c r="C204" s="49"/>
      <c r="F204" s="142"/>
      <c r="G204" s="139"/>
      <c r="N204" s="22"/>
      <c r="P204" s="26"/>
      <c r="Q204" s="182"/>
      <c r="T204" s="126"/>
    </row>
    <row r="205" spans="1:27" s="55" customFormat="1" ht="20.100000000000001" customHeight="1">
      <c r="A205" s="39"/>
      <c r="B205" s="113" t="s">
        <v>822</v>
      </c>
      <c r="C205" s="29"/>
      <c r="D205" s="79"/>
      <c r="E205" s="30"/>
      <c r="F205" s="121"/>
      <c r="G205" s="121"/>
      <c r="H205" s="37"/>
      <c r="I205" s="37"/>
      <c r="J205" s="3"/>
      <c r="K205" s="3"/>
      <c r="L205" s="3"/>
      <c r="M205" s="3"/>
      <c r="N205" s="91"/>
      <c r="O205" s="29"/>
      <c r="P205" s="51"/>
      <c r="Q205" s="7"/>
      <c r="R205" s="69"/>
      <c r="S205" s="132"/>
      <c r="T205" s="132"/>
      <c r="U205" s="134"/>
      <c r="V205" s="134"/>
      <c r="W205" s="134"/>
      <c r="X205" s="134"/>
      <c r="Y205" s="134"/>
      <c r="Z205" s="134"/>
      <c r="AA205" s="134"/>
    </row>
    <row r="206" spans="1:27" s="55" customFormat="1" ht="20.100000000000001" customHeight="1">
      <c r="A206" s="66"/>
      <c r="B206" s="28"/>
      <c r="C206" s="50"/>
      <c r="D206" s="30"/>
      <c r="E206" s="30"/>
      <c r="F206" s="140"/>
      <c r="G206" s="140"/>
      <c r="H206" s="30"/>
      <c r="I206" s="30"/>
      <c r="J206" s="3"/>
      <c r="K206" s="3"/>
      <c r="L206" s="3"/>
      <c r="M206" s="3"/>
      <c r="N206" s="32"/>
      <c r="O206" s="29"/>
      <c r="P206" s="177"/>
      <c r="Q206" s="183"/>
      <c r="R206" s="69"/>
      <c r="S206" s="132"/>
      <c r="T206" s="132"/>
      <c r="U206" s="134"/>
      <c r="V206" s="134"/>
      <c r="W206" s="134"/>
      <c r="X206" s="134"/>
      <c r="Y206" s="134"/>
      <c r="Z206" s="134"/>
      <c r="AA206" s="134"/>
    </row>
    <row r="207" spans="1:27" ht="20.100000000000001" customHeight="1">
      <c r="A207" s="38"/>
      <c r="B207" s="114" t="s">
        <v>822</v>
      </c>
      <c r="D207" s="102"/>
      <c r="H207" s="36"/>
      <c r="N207" s="77"/>
    </row>
    <row r="208" spans="1:27" ht="20.100000000000001" customHeight="1">
      <c r="B208" s="24"/>
      <c r="C208" s="49"/>
      <c r="F208" s="139"/>
      <c r="G208" s="139"/>
      <c r="N208" s="22"/>
      <c r="P208" s="26"/>
      <c r="Q208" s="182"/>
    </row>
    <row r="209" spans="1:27" s="55" customFormat="1" ht="20.100000000000001" customHeight="1">
      <c r="A209" s="39"/>
      <c r="B209" s="113" t="s">
        <v>822</v>
      </c>
      <c r="C209" s="29"/>
      <c r="D209" s="117"/>
      <c r="E209" s="30"/>
      <c r="F209" s="121"/>
      <c r="G209" s="121"/>
      <c r="H209" s="37"/>
      <c r="I209" s="37"/>
      <c r="J209" s="3"/>
      <c r="K209" s="3"/>
      <c r="L209" s="3"/>
      <c r="M209" s="3"/>
      <c r="N209" s="91"/>
      <c r="O209" s="29"/>
      <c r="P209" s="51"/>
      <c r="Q209" s="7"/>
      <c r="R209" s="69"/>
      <c r="S209" s="132"/>
      <c r="T209" s="135"/>
      <c r="U209" s="134"/>
      <c r="V209" s="134"/>
      <c r="W209" s="134"/>
      <c r="X209" s="134"/>
      <c r="Y209" s="134"/>
      <c r="Z209" s="134"/>
      <c r="AA209" s="134"/>
    </row>
    <row r="210" spans="1:27" s="55" customFormat="1" ht="20.100000000000001" customHeight="1">
      <c r="A210" s="66"/>
      <c r="B210" s="28"/>
      <c r="C210" s="50"/>
      <c r="D210" s="30"/>
      <c r="E210" s="30"/>
      <c r="F210" s="140"/>
      <c r="G210" s="140"/>
      <c r="H210" s="30"/>
      <c r="I210" s="30"/>
      <c r="J210" s="3"/>
      <c r="K210" s="3"/>
      <c r="L210" s="3"/>
      <c r="M210" s="3"/>
      <c r="N210" s="32"/>
      <c r="O210" s="29"/>
      <c r="P210" s="35"/>
      <c r="Q210" s="7"/>
      <c r="R210" s="69"/>
      <c r="S210" s="132"/>
      <c r="T210" s="135"/>
      <c r="U210" s="134"/>
      <c r="V210" s="134"/>
      <c r="W210" s="134"/>
      <c r="X210" s="134"/>
      <c r="Y210" s="134"/>
      <c r="Z210" s="134"/>
      <c r="AA210" s="134"/>
    </row>
    <row r="211" spans="1:27" ht="20.100000000000001" customHeight="1">
      <c r="A211" s="38"/>
      <c r="B211" s="114" t="s">
        <v>822</v>
      </c>
      <c r="D211" s="102"/>
      <c r="H211" s="36"/>
      <c r="I211" s="36"/>
      <c r="N211" s="77"/>
    </row>
    <row r="212" spans="1:27" ht="20.100000000000001" customHeight="1">
      <c r="A212" s="38"/>
      <c r="B212" s="24"/>
      <c r="C212" s="49"/>
      <c r="F212" s="139"/>
      <c r="G212" s="139"/>
      <c r="N212" s="22"/>
      <c r="P212" s="26"/>
      <c r="Q212" s="182"/>
    </row>
    <row r="213" spans="1:27" s="55" customFormat="1" ht="20.100000000000001" customHeight="1">
      <c r="A213" s="39"/>
      <c r="B213" s="113" t="s">
        <v>822</v>
      </c>
      <c r="C213" s="29"/>
      <c r="D213" s="117"/>
      <c r="E213" s="30"/>
      <c r="F213" s="121"/>
      <c r="G213" s="121"/>
      <c r="H213" s="30"/>
      <c r="I213" s="37"/>
      <c r="J213" s="3"/>
      <c r="K213" s="3"/>
      <c r="L213" s="3"/>
      <c r="M213" s="3"/>
      <c r="N213" s="91"/>
      <c r="O213" s="29"/>
      <c r="P213" s="51"/>
      <c r="Q213" s="7"/>
      <c r="R213" s="69"/>
      <c r="S213" s="132"/>
      <c r="T213" s="135"/>
      <c r="U213" s="134"/>
      <c r="V213" s="134"/>
      <c r="W213" s="134"/>
      <c r="X213" s="134"/>
      <c r="Y213" s="134"/>
      <c r="Z213" s="134"/>
      <c r="AA213" s="134"/>
    </row>
    <row r="214" spans="1:27" s="55" customFormat="1" ht="20.100000000000001" customHeight="1">
      <c r="A214" s="39"/>
      <c r="B214" s="28"/>
      <c r="C214" s="50"/>
      <c r="D214" s="30"/>
      <c r="E214" s="30"/>
      <c r="F214" s="140"/>
      <c r="G214" s="140"/>
      <c r="H214" s="30"/>
      <c r="I214" s="30"/>
      <c r="J214" s="3"/>
      <c r="K214" s="3"/>
      <c r="L214" s="3"/>
      <c r="M214" s="3"/>
      <c r="N214" s="32"/>
      <c r="O214" s="29"/>
      <c r="P214" s="35"/>
      <c r="Q214" s="183"/>
      <c r="R214" s="69"/>
      <c r="S214" s="132"/>
      <c r="T214" s="135"/>
      <c r="U214" s="134"/>
      <c r="V214" s="134"/>
      <c r="W214" s="134"/>
      <c r="X214" s="134"/>
      <c r="Y214" s="134"/>
      <c r="Z214" s="134"/>
      <c r="AA214" s="134"/>
    </row>
    <row r="215" spans="1:27" ht="20.100000000000001" customHeight="1">
      <c r="A215" s="38"/>
      <c r="B215" s="114" t="s">
        <v>822</v>
      </c>
      <c r="D215" s="101"/>
      <c r="H215" s="36"/>
      <c r="I215" s="36"/>
      <c r="N215" s="77"/>
    </row>
    <row r="216" spans="1:27" ht="20.100000000000001" customHeight="1">
      <c r="A216" s="38"/>
      <c r="B216" s="24"/>
      <c r="C216" s="49"/>
      <c r="F216" s="139"/>
      <c r="G216" s="139"/>
      <c r="N216" s="22"/>
      <c r="O216" s="167"/>
      <c r="P216" s="26"/>
      <c r="Q216" s="182"/>
    </row>
    <row r="217" spans="1:27" s="55" customFormat="1" ht="20.100000000000001" customHeight="1">
      <c r="A217" s="39"/>
      <c r="B217" s="113" t="s">
        <v>822</v>
      </c>
      <c r="C217" s="29"/>
      <c r="D217" s="117"/>
      <c r="E217" s="30"/>
      <c r="F217" s="121"/>
      <c r="G217" s="121"/>
      <c r="H217" s="37"/>
      <c r="I217" s="37"/>
      <c r="J217" s="3"/>
      <c r="K217" s="3"/>
      <c r="L217" s="3"/>
      <c r="M217" s="3"/>
      <c r="N217" s="91"/>
      <c r="O217" s="29"/>
      <c r="P217" s="51"/>
      <c r="Q217" s="7"/>
      <c r="R217" s="69"/>
      <c r="S217" s="132"/>
      <c r="T217" s="135"/>
      <c r="U217" s="134"/>
      <c r="V217" s="134"/>
      <c r="W217" s="134"/>
      <c r="X217" s="134"/>
      <c r="Y217" s="134"/>
      <c r="Z217" s="134"/>
      <c r="AA217" s="134"/>
    </row>
    <row r="218" spans="1:27" s="55" customFormat="1" ht="20.100000000000001" customHeight="1">
      <c r="A218" s="66"/>
      <c r="B218" s="28"/>
      <c r="C218" s="50"/>
      <c r="D218" s="30"/>
      <c r="E218" s="30"/>
      <c r="F218" s="140"/>
      <c r="G218" s="140"/>
      <c r="H218" s="30"/>
      <c r="I218" s="30"/>
      <c r="J218" s="3"/>
      <c r="K218" s="3"/>
      <c r="L218" s="3"/>
      <c r="M218" s="3"/>
      <c r="N218" s="32"/>
      <c r="O218" s="29"/>
      <c r="P218" s="35"/>
      <c r="Q218" s="183"/>
      <c r="R218" s="69"/>
      <c r="S218" s="132"/>
      <c r="T218" s="135"/>
      <c r="U218" s="134"/>
      <c r="V218" s="134"/>
      <c r="W218" s="134"/>
      <c r="X218" s="134"/>
      <c r="Y218" s="134"/>
      <c r="Z218" s="134"/>
      <c r="AA218" s="134"/>
    </row>
    <row r="219" spans="1:27" ht="20.100000000000001" customHeight="1">
      <c r="A219" s="38"/>
      <c r="B219" s="114" t="s">
        <v>822</v>
      </c>
      <c r="D219" s="102"/>
      <c r="H219" s="36"/>
      <c r="I219" s="36"/>
      <c r="N219" s="77"/>
    </row>
    <row r="220" spans="1:27" ht="20.100000000000001" customHeight="1">
      <c r="A220" s="38"/>
      <c r="B220" s="24"/>
      <c r="C220" s="49"/>
      <c r="F220" s="139"/>
      <c r="G220" s="139"/>
      <c r="N220" s="22"/>
      <c r="P220" s="26"/>
      <c r="Q220" s="182"/>
    </row>
    <row r="221" spans="1:27" s="55" customFormat="1" ht="20.100000000000001" customHeight="1">
      <c r="A221" s="39"/>
      <c r="B221" s="113" t="s">
        <v>822</v>
      </c>
      <c r="C221" s="29"/>
      <c r="D221" s="118"/>
      <c r="E221" s="30"/>
      <c r="F221" s="121"/>
      <c r="G221" s="121"/>
      <c r="H221" s="37"/>
      <c r="I221" s="37"/>
      <c r="J221" s="3"/>
      <c r="K221" s="3"/>
      <c r="L221" s="3"/>
      <c r="M221" s="3"/>
      <c r="N221" s="91"/>
      <c r="O221" s="29"/>
      <c r="P221" s="51"/>
      <c r="Q221" s="7"/>
      <c r="R221" s="69"/>
      <c r="S221" s="132"/>
      <c r="T221" s="135"/>
      <c r="U221" s="134"/>
      <c r="V221" s="134"/>
      <c r="W221" s="134"/>
      <c r="X221" s="134"/>
      <c r="Y221" s="134"/>
      <c r="Z221" s="134"/>
      <c r="AA221" s="134"/>
    </row>
    <row r="222" spans="1:27" s="55" customFormat="1" ht="20.100000000000001" customHeight="1">
      <c r="A222" s="66"/>
      <c r="B222" s="28"/>
      <c r="C222" s="50"/>
      <c r="D222" s="30"/>
      <c r="E222" s="30"/>
      <c r="F222" s="140"/>
      <c r="G222" s="140"/>
      <c r="H222" s="30"/>
      <c r="I222" s="30"/>
      <c r="J222" s="3"/>
      <c r="K222" s="3"/>
      <c r="L222" s="3"/>
      <c r="M222" s="3"/>
      <c r="N222" s="32"/>
      <c r="O222" s="29"/>
      <c r="P222" s="35"/>
      <c r="Q222" s="183"/>
      <c r="R222" s="69"/>
      <c r="S222" s="132"/>
      <c r="T222" s="135"/>
      <c r="U222" s="134"/>
      <c r="V222" s="134"/>
      <c r="W222" s="134"/>
      <c r="X222" s="134"/>
      <c r="Y222" s="134"/>
      <c r="Z222" s="134"/>
      <c r="AA222" s="134"/>
    </row>
    <row r="223" spans="1:27" ht="20.100000000000001" customHeight="1">
      <c r="A223" s="38"/>
      <c r="B223" s="114" t="s">
        <v>822</v>
      </c>
      <c r="N223" s="77"/>
    </row>
    <row r="224" spans="1:27" ht="20.100000000000001" customHeight="1">
      <c r="B224" s="24"/>
      <c r="N224" s="22"/>
    </row>
    <row r="225" spans="1:27" s="55" customFormat="1" ht="20.100000000000001" customHeight="1">
      <c r="A225" s="39"/>
      <c r="B225" s="113" t="s">
        <v>822</v>
      </c>
      <c r="C225" s="29"/>
      <c r="D225" s="30"/>
      <c r="E225" s="30"/>
      <c r="F225" s="121"/>
      <c r="G225" s="121"/>
      <c r="H225" s="30"/>
      <c r="I225" s="30"/>
      <c r="J225" s="3"/>
      <c r="K225" s="3"/>
      <c r="L225" s="3"/>
      <c r="M225" s="3"/>
      <c r="N225" s="91"/>
      <c r="O225" s="29"/>
      <c r="P225" s="51"/>
      <c r="Q225" s="7"/>
      <c r="R225" s="69"/>
      <c r="S225" s="132"/>
      <c r="T225" s="135"/>
      <c r="U225" s="134"/>
      <c r="V225" s="134"/>
      <c r="W225" s="134"/>
      <c r="X225" s="134"/>
      <c r="Y225" s="134"/>
      <c r="Z225" s="134"/>
      <c r="AA225" s="134"/>
    </row>
    <row r="226" spans="1:27" s="55" customFormat="1" ht="20.100000000000001" customHeight="1">
      <c r="A226" s="66"/>
      <c r="B226" s="28"/>
      <c r="C226" s="29"/>
      <c r="D226" s="30"/>
      <c r="E226" s="30"/>
      <c r="F226" s="121"/>
      <c r="G226" s="121"/>
      <c r="H226" s="30"/>
      <c r="I226" s="30"/>
      <c r="J226" s="3"/>
      <c r="K226" s="3"/>
      <c r="L226" s="3"/>
      <c r="M226" s="3"/>
      <c r="N226" s="32"/>
      <c r="O226" s="29"/>
      <c r="P226" s="51"/>
      <c r="Q226" s="7"/>
      <c r="R226" s="69"/>
      <c r="S226" s="132"/>
      <c r="T226" s="135"/>
      <c r="U226" s="134"/>
      <c r="V226" s="134"/>
      <c r="W226" s="134"/>
      <c r="X226" s="134"/>
      <c r="Y226" s="134"/>
      <c r="Z226" s="134"/>
      <c r="AA226" s="134"/>
    </row>
    <row r="227" spans="1:27" ht="20.100000000000001" customHeight="1">
      <c r="A227" s="38"/>
      <c r="B227" s="114" t="s">
        <v>822</v>
      </c>
      <c r="N227" s="77"/>
    </row>
    <row r="228" spans="1:27" ht="20.100000000000001" customHeight="1">
      <c r="B228" s="24"/>
      <c r="N228" s="22"/>
    </row>
    <row r="229" spans="1:27" s="55" customFormat="1" ht="20.100000000000001" customHeight="1">
      <c r="A229" s="39"/>
      <c r="B229" s="113" t="s">
        <v>822</v>
      </c>
      <c r="C229" s="29"/>
      <c r="D229" s="30"/>
      <c r="E229" s="30"/>
      <c r="F229" s="121"/>
      <c r="G229" s="121"/>
      <c r="H229" s="30"/>
      <c r="I229" s="30"/>
      <c r="J229" s="3"/>
      <c r="K229" s="3"/>
      <c r="L229" s="3"/>
      <c r="M229" s="3"/>
      <c r="N229" s="91"/>
      <c r="O229" s="29"/>
      <c r="P229" s="51"/>
      <c r="Q229" s="7"/>
      <c r="R229" s="69"/>
      <c r="S229" s="132"/>
      <c r="T229" s="135"/>
      <c r="U229" s="134"/>
      <c r="V229" s="134"/>
      <c r="W229" s="134"/>
      <c r="X229" s="134"/>
      <c r="Y229" s="134"/>
      <c r="Z229" s="134"/>
      <c r="AA229" s="134"/>
    </row>
    <row r="230" spans="1:27" s="55" customFormat="1" ht="20.100000000000001" customHeight="1">
      <c r="A230" s="66"/>
      <c r="B230" s="28"/>
      <c r="C230" s="29"/>
      <c r="D230" s="30"/>
      <c r="E230" s="30"/>
      <c r="F230" s="121"/>
      <c r="G230" s="121"/>
      <c r="H230" s="30"/>
      <c r="I230" s="30"/>
      <c r="J230" s="3"/>
      <c r="K230" s="3"/>
      <c r="L230" s="3"/>
      <c r="M230" s="3"/>
      <c r="N230" s="32"/>
      <c r="O230" s="29"/>
      <c r="P230" s="51"/>
      <c r="Q230" s="7"/>
      <c r="R230" s="69"/>
      <c r="S230" s="132"/>
      <c r="T230" s="135"/>
      <c r="U230" s="134"/>
      <c r="V230" s="134"/>
      <c r="W230" s="134"/>
      <c r="X230" s="134"/>
      <c r="Y230" s="134"/>
      <c r="Z230" s="134"/>
      <c r="AA230" s="134"/>
    </row>
    <row r="231" spans="1:27" ht="20.100000000000001" customHeight="1">
      <c r="A231" s="38"/>
      <c r="B231" s="114" t="s">
        <v>822</v>
      </c>
      <c r="N231" s="77"/>
    </row>
    <row r="232" spans="1:27" ht="20.100000000000001" customHeight="1">
      <c r="B232" s="24"/>
      <c r="N232" s="22"/>
    </row>
    <row r="233" spans="1:27" s="55" customFormat="1" ht="20.100000000000001" customHeight="1">
      <c r="A233" s="39"/>
      <c r="B233" s="113" t="s">
        <v>822</v>
      </c>
      <c r="C233" s="29"/>
      <c r="D233" s="30"/>
      <c r="E233" s="30"/>
      <c r="F233" s="121"/>
      <c r="G233" s="121"/>
      <c r="H233" s="30"/>
      <c r="I233" s="30"/>
      <c r="J233" s="3"/>
      <c r="K233" s="3"/>
      <c r="L233" s="3"/>
      <c r="M233" s="3"/>
      <c r="N233" s="91"/>
      <c r="O233" s="29"/>
      <c r="P233" s="51"/>
      <c r="Q233" s="7"/>
      <c r="R233" s="69"/>
      <c r="S233" s="132"/>
      <c r="T233" s="135"/>
      <c r="U233" s="134"/>
      <c r="V233" s="134"/>
      <c r="W233" s="134"/>
      <c r="X233" s="134"/>
      <c r="Y233" s="134"/>
      <c r="Z233" s="134"/>
      <c r="AA233" s="134"/>
    </row>
    <row r="234" spans="1:27" s="55" customFormat="1" ht="20.100000000000001" customHeight="1">
      <c r="A234" s="66"/>
      <c r="B234" s="28"/>
      <c r="C234" s="29"/>
      <c r="D234" s="30"/>
      <c r="E234" s="30"/>
      <c r="F234" s="121"/>
      <c r="G234" s="121"/>
      <c r="H234" s="30"/>
      <c r="I234" s="30"/>
      <c r="J234" s="3"/>
      <c r="K234" s="3"/>
      <c r="L234" s="3"/>
      <c r="M234" s="3"/>
      <c r="N234" s="32"/>
      <c r="O234" s="29"/>
      <c r="P234" s="51"/>
      <c r="Q234" s="7"/>
      <c r="R234" s="69"/>
      <c r="S234" s="132"/>
      <c r="T234" s="135"/>
      <c r="U234" s="134"/>
      <c r="V234" s="134"/>
      <c r="W234" s="134"/>
      <c r="X234" s="134"/>
      <c r="Y234" s="134"/>
      <c r="Z234" s="134"/>
      <c r="AA234" s="134"/>
    </row>
    <row r="235" spans="1:27" ht="20.100000000000001" customHeight="1">
      <c r="A235" s="38"/>
      <c r="B235" s="114" t="s">
        <v>822</v>
      </c>
      <c r="N235" s="77"/>
    </row>
    <row r="236" spans="1:27" ht="20.100000000000001" customHeight="1">
      <c r="B236" s="24"/>
      <c r="N236" s="22"/>
    </row>
    <row r="237" spans="1:27" s="55" customFormat="1" ht="20.100000000000001" customHeight="1">
      <c r="A237" s="39"/>
      <c r="B237" s="113" t="s">
        <v>822</v>
      </c>
      <c r="C237" s="29"/>
      <c r="D237" s="30"/>
      <c r="E237" s="30"/>
      <c r="F237" s="121"/>
      <c r="G237" s="121"/>
      <c r="H237" s="30"/>
      <c r="I237" s="30"/>
      <c r="J237" s="3"/>
      <c r="K237" s="3"/>
      <c r="L237" s="3"/>
      <c r="M237" s="3"/>
      <c r="N237" s="91"/>
      <c r="O237" s="29"/>
      <c r="P237" s="51"/>
      <c r="Q237" s="7"/>
      <c r="R237" s="69"/>
      <c r="S237" s="132"/>
      <c r="T237" s="135"/>
      <c r="U237" s="134"/>
      <c r="V237" s="134"/>
      <c r="W237" s="134"/>
      <c r="X237" s="134"/>
      <c r="Y237" s="134"/>
      <c r="Z237" s="134"/>
      <c r="AA237" s="134"/>
    </row>
    <row r="238" spans="1:27" s="55" customFormat="1" ht="20.100000000000001" customHeight="1">
      <c r="A238" s="66"/>
      <c r="B238" s="28"/>
      <c r="C238" s="29"/>
      <c r="D238" s="30"/>
      <c r="E238" s="30"/>
      <c r="F238" s="121"/>
      <c r="G238" s="121"/>
      <c r="H238" s="30"/>
      <c r="I238" s="30"/>
      <c r="J238" s="3"/>
      <c r="K238" s="3"/>
      <c r="L238" s="3"/>
      <c r="M238" s="3"/>
      <c r="N238" s="32"/>
      <c r="O238" s="29"/>
      <c r="P238" s="51"/>
      <c r="Q238" s="7"/>
      <c r="R238" s="69"/>
      <c r="S238" s="132"/>
      <c r="T238" s="135"/>
      <c r="U238" s="134"/>
      <c r="V238" s="134"/>
      <c r="W238" s="134"/>
      <c r="X238" s="134"/>
      <c r="Y238" s="134"/>
      <c r="Z238" s="134"/>
      <c r="AA238" s="134"/>
    </row>
    <row r="239" spans="1:27" ht="20.100000000000001" customHeight="1">
      <c r="A239" s="38"/>
      <c r="B239" s="114" t="s">
        <v>822</v>
      </c>
      <c r="N239" s="77"/>
    </row>
    <row r="240" spans="1:27" ht="20.100000000000001" customHeight="1">
      <c r="B240" s="24"/>
      <c r="N240" s="22"/>
    </row>
    <row r="241" spans="1:27" s="55" customFormat="1" ht="20.100000000000001" customHeight="1">
      <c r="A241" s="39"/>
      <c r="B241" s="113" t="s">
        <v>822</v>
      </c>
      <c r="C241" s="29"/>
      <c r="D241" s="30"/>
      <c r="E241" s="30"/>
      <c r="F241" s="121"/>
      <c r="G241" s="121"/>
      <c r="H241" s="30"/>
      <c r="I241" s="30"/>
      <c r="J241" s="3"/>
      <c r="K241" s="3"/>
      <c r="L241" s="3"/>
      <c r="M241" s="3"/>
      <c r="N241" s="91"/>
      <c r="O241" s="29"/>
      <c r="P241" s="51"/>
      <c r="Q241" s="7"/>
      <c r="R241" s="69"/>
      <c r="S241" s="132"/>
      <c r="T241" s="135"/>
      <c r="U241" s="134"/>
      <c r="V241" s="134"/>
      <c r="W241" s="134"/>
      <c r="X241" s="134"/>
      <c r="Y241" s="134"/>
      <c r="Z241" s="134"/>
      <c r="AA241" s="134"/>
    </row>
    <row r="242" spans="1:27" s="55" customFormat="1" ht="20.100000000000001" customHeight="1">
      <c r="A242" s="66"/>
      <c r="B242" s="28"/>
      <c r="C242" s="29"/>
      <c r="D242" s="30"/>
      <c r="E242" s="30"/>
      <c r="F242" s="121"/>
      <c r="G242" s="121"/>
      <c r="H242" s="30"/>
      <c r="I242" s="30"/>
      <c r="J242" s="3"/>
      <c r="K242" s="3"/>
      <c r="L242" s="3"/>
      <c r="M242" s="3"/>
      <c r="N242" s="32"/>
      <c r="O242" s="29"/>
      <c r="P242" s="51"/>
      <c r="Q242" s="7"/>
      <c r="R242" s="69"/>
      <c r="S242" s="132"/>
      <c r="T242" s="135"/>
      <c r="U242" s="134"/>
      <c r="V242" s="134"/>
      <c r="W242" s="134"/>
      <c r="X242" s="134"/>
      <c r="Y242" s="134"/>
      <c r="Z242" s="134"/>
      <c r="AA242" s="134"/>
    </row>
    <row r="243" spans="1:27" ht="20.100000000000001" customHeight="1">
      <c r="A243" s="38"/>
      <c r="B243" s="114" t="s">
        <v>822</v>
      </c>
      <c r="N243" s="77"/>
    </row>
    <row r="244" spans="1:27" ht="20.100000000000001" customHeight="1">
      <c r="B244" s="24"/>
      <c r="N244" s="22"/>
    </row>
    <row r="245" spans="1:27" s="55" customFormat="1" ht="20.100000000000001" customHeight="1">
      <c r="A245" s="39"/>
      <c r="B245" s="113" t="s">
        <v>822</v>
      </c>
      <c r="C245" s="29"/>
      <c r="D245" s="30"/>
      <c r="E245" s="30"/>
      <c r="F245" s="121"/>
      <c r="G245" s="121"/>
      <c r="H245" s="30"/>
      <c r="I245" s="30"/>
      <c r="J245" s="3"/>
      <c r="K245" s="3"/>
      <c r="L245" s="3"/>
      <c r="M245" s="3"/>
      <c r="N245" s="91"/>
      <c r="O245" s="29"/>
      <c r="P245" s="51"/>
      <c r="Q245" s="7"/>
      <c r="R245" s="69"/>
      <c r="S245" s="132"/>
      <c r="T245" s="135"/>
      <c r="U245" s="134"/>
      <c r="V245" s="134"/>
      <c r="W245" s="134"/>
      <c r="X245" s="134"/>
      <c r="Y245" s="134"/>
      <c r="Z245" s="134"/>
      <c r="AA245" s="134"/>
    </row>
    <row r="246" spans="1:27" s="55" customFormat="1" ht="20.100000000000001" customHeight="1">
      <c r="A246" s="66"/>
      <c r="B246" s="28"/>
      <c r="C246" s="29"/>
      <c r="D246" s="30"/>
      <c r="E246" s="30"/>
      <c r="F246" s="121"/>
      <c r="G246" s="121"/>
      <c r="H246" s="30"/>
      <c r="I246" s="30"/>
      <c r="J246" s="3"/>
      <c r="K246" s="3"/>
      <c r="L246" s="3"/>
      <c r="M246" s="3"/>
      <c r="N246" s="32"/>
      <c r="O246" s="29"/>
      <c r="P246" s="51"/>
      <c r="Q246" s="7"/>
      <c r="R246" s="69"/>
      <c r="S246" s="132"/>
      <c r="T246" s="135"/>
      <c r="U246" s="134"/>
      <c r="V246" s="134"/>
      <c r="W246" s="134"/>
      <c r="X246" s="134"/>
      <c r="Y246" s="134"/>
      <c r="Z246" s="134"/>
      <c r="AA246" s="134"/>
    </row>
    <row r="247" spans="1:27" ht="20.100000000000001" customHeight="1"/>
    <row r="248" spans="1:27" ht="20.100000000000001" customHeight="1"/>
    <row r="249" spans="1:27" ht="20.100000000000001" customHeight="1"/>
    <row r="250" spans="1:27" ht="20.100000000000001" customHeight="1"/>
    <row r="251" spans="1:27" ht="20.100000000000001" customHeight="1"/>
    <row r="252" spans="1:27" ht="20.100000000000001" customHeight="1"/>
    <row r="253" spans="1:27" ht="20.100000000000001" customHeight="1"/>
    <row r="254" spans="1:27" ht="20.100000000000001" customHeight="1"/>
    <row r="255" spans="1:27" ht="20.100000000000001" customHeight="1"/>
    <row r="256" spans="1:27"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row r="324" ht="20.100000000000001" customHeight="1"/>
    <row r="325" ht="20.100000000000001" customHeight="1"/>
    <row r="326" ht="20.100000000000001" customHeight="1"/>
    <row r="327" ht="20.100000000000001" customHeight="1"/>
    <row r="328" ht="20.100000000000001" customHeight="1"/>
    <row r="329" ht="20.100000000000001" customHeight="1"/>
    <row r="330" ht="20.100000000000001" customHeight="1"/>
    <row r="331" ht="20.100000000000001" customHeight="1"/>
    <row r="332" ht="20.100000000000001" customHeight="1"/>
    <row r="333" ht="20.100000000000001" customHeight="1"/>
    <row r="334" ht="20.100000000000001" customHeight="1"/>
    <row r="335" ht="20.100000000000001" customHeight="1"/>
    <row r="336" ht="20.100000000000001" customHeight="1"/>
    <row r="337" ht="20.100000000000001" customHeight="1"/>
    <row r="338" ht="20.100000000000001" customHeight="1"/>
    <row r="339" ht="20.100000000000001" customHeight="1"/>
    <row r="340" ht="20.100000000000001" customHeight="1"/>
    <row r="341" ht="20.100000000000001" customHeight="1"/>
    <row r="342" ht="20.100000000000001" customHeight="1"/>
    <row r="343" ht="20.100000000000001" customHeight="1"/>
    <row r="344" ht="20.100000000000001" customHeight="1"/>
    <row r="345" ht="20.100000000000001" customHeight="1"/>
    <row r="346" ht="20.100000000000001" customHeight="1"/>
    <row r="347" ht="20.100000000000001" customHeight="1"/>
    <row r="348" ht="20.100000000000001" customHeight="1"/>
    <row r="349" ht="20.100000000000001" customHeight="1"/>
    <row r="350" ht="20.100000000000001" customHeight="1"/>
    <row r="351" ht="20.100000000000001" customHeight="1"/>
    <row r="352" ht="20.100000000000001" customHeight="1"/>
    <row r="353" ht="20.100000000000001" customHeight="1"/>
    <row r="354" ht="20.100000000000001" customHeight="1"/>
    <row r="355" ht="20.100000000000001" customHeight="1"/>
    <row r="356" ht="20.100000000000001" customHeight="1"/>
    <row r="357" ht="20.100000000000001" customHeight="1"/>
    <row r="358" ht="20.100000000000001" customHeight="1"/>
    <row r="359" ht="20.100000000000001" customHeight="1"/>
    <row r="360" ht="20.100000000000001" customHeight="1"/>
    <row r="361" ht="20.100000000000001" customHeight="1"/>
    <row r="362" ht="20.100000000000001" customHeight="1"/>
    <row r="363" ht="20.100000000000001" customHeight="1"/>
    <row r="364" ht="20.100000000000001" customHeight="1"/>
    <row r="365" ht="20.100000000000001" customHeight="1"/>
    <row r="366" ht="20.100000000000001" customHeight="1"/>
    <row r="367" ht="20.100000000000001" customHeight="1"/>
    <row r="368" ht="20.100000000000001" customHeight="1"/>
    <row r="369" ht="20.100000000000001" customHeight="1"/>
    <row r="370" ht="20.100000000000001" customHeight="1"/>
    <row r="371" ht="20.100000000000001" customHeight="1"/>
    <row r="372" ht="20.100000000000001" customHeight="1"/>
    <row r="373" ht="20.100000000000001" customHeight="1"/>
    <row r="374" ht="20.100000000000001" customHeight="1"/>
    <row r="375" ht="20.100000000000001" customHeight="1"/>
    <row r="376" ht="20.100000000000001" customHeight="1"/>
    <row r="377" ht="20.100000000000001" customHeight="1"/>
    <row r="378" ht="20.100000000000001" customHeight="1"/>
    <row r="379" ht="20.100000000000001" customHeight="1"/>
    <row r="380" ht="20.100000000000001" customHeight="1"/>
    <row r="381" ht="20.100000000000001" customHeight="1"/>
    <row r="382" ht="20.100000000000001" customHeight="1"/>
    <row r="383" ht="20.100000000000001" customHeight="1"/>
    <row r="384" ht="20.100000000000001" customHeight="1"/>
    <row r="385" ht="20.100000000000001" customHeight="1"/>
    <row r="386" ht="20.100000000000001" customHeight="1"/>
    <row r="387" ht="20.100000000000001" customHeight="1"/>
    <row r="388" ht="20.100000000000001" customHeight="1"/>
    <row r="389" ht="20.100000000000001" customHeight="1"/>
    <row r="390" ht="20.100000000000001" customHeight="1"/>
    <row r="391" ht="20.100000000000001" customHeight="1"/>
    <row r="392" ht="20.100000000000001" customHeight="1"/>
    <row r="393" ht="20.100000000000001" customHeight="1"/>
    <row r="394" ht="20.100000000000001" customHeight="1"/>
    <row r="395" ht="20.100000000000001" customHeight="1"/>
    <row r="396" ht="20.100000000000001" customHeight="1"/>
    <row r="397" ht="20.100000000000001" customHeight="1"/>
    <row r="398" ht="20.100000000000001" customHeight="1"/>
    <row r="399" ht="20.100000000000001" customHeight="1"/>
    <row r="400" ht="20.100000000000001" customHeight="1"/>
    <row r="401" ht="20.100000000000001" customHeight="1"/>
    <row r="402" ht="20.100000000000001" customHeight="1"/>
    <row r="403" ht="20.100000000000001" customHeight="1"/>
    <row r="404" ht="20.100000000000001" customHeight="1"/>
    <row r="405" ht="20.100000000000001" customHeight="1"/>
    <row r="406" ht="20.100000000000001" customHeight="1"/>
    <row r="407" ht="20.100000000000001" customHeight="1"/>
    <row r="408" ht="20.100000000000001" customHeight="1"/>
    <row r="409" ht="20.100000000000001" customHeight="1"/>
    <row r="410" ht="20.100000000000001" customHeight="1"/>
    <row r="411" ht="20.100000000000001" customHeight="1"/>
    <row r="412" ht="20.100000000000001" customHeight="1"/>
    <row r="413" ht="20.100000000000001" customHeight="1"/>
    <row r="414" ht="20.100000000000001" customHeight="1"/>
    <row r="415" ht="20.100000000000001" customHeight="1"/>
  </sheetData>
  <mergeCells count="1">
    <mergeCell ref="C1:C3"/>
  </mergeCells>
  <phoneticPr fontId="1"/>
  <conditionalFormatting sqref="E192 E173:E178 E145:E158 E8 E102 E134:E140 E160:E170 E116 E194 E196 E54 E56 E58 E212 E218 E214 E220 E222:E244 E247:E405 E10 E12 E14 E16 E18 E20 E22 E24 E26 E28 E30 E32 E34 E36 E38 E40 E42 E44 E46 E48 E50 E52 E60 E62 E64 E66 E68 E70 E72 E74 E76 E78 E80 E82 E84 E86 E88 E90 E92 E94 E96 E98 E104 E106 E108 E110 E112 E114 E118 E120 E122 E124 E126 E128 E130 E132">
    <cfRule type="containsText" dxfId="459" priority="771" operator="containsText" text="地">
      <formula>NOT(ISERROR(SEARCH("地",E8)))</formula>
    </cfRule>
    <cfRule type="containsText" dxfId="458" priority="772" operator="containsText" text="天">
      <formula>NOT(ISERROR(SEARCH("天",E8)))</formula>
    </cfRule>
    <cfRule type="containsText" dxfId="457" priority="773" operator="containsText" text="風">
      <formula>NOT(ISERROR(SEARCH("風",E8)))</formula>
    </cfRule>
    <cfRule type="containsText" dxfId="183" priority="774" operator="containsText" text="水">
      <formula>NOT(ISERROR(SEARCH("水",E8)))</formula>
    </cfRule>
    <cfRule type="containsText" dxfId="182" priority="775" operator="containsText" text="火">
      <formula>NOT(ISERROR(SEARCH("火",E8)))</formula>
    </cfRule>
  </conditionalFormatting>
  <conditionalFormatting sqref="E183:E184">
    <cfRule type="containsText" dxfId="456" priority="766" operator="containsText" text="地">
      <formula>NOT(ISERROR(SEARCH("地",E183)))</formula>
    </cfRule>
    <cfRule type="containsText" dxfId="455" priority="767" operator="containsText" text="天">
      <formula>NOT(ISERROR(SEARCH("天",E183)))</formula>
    </cfRule>
    <cfRule type="containsText" dxfId="454" priority="768" operator="containsText" text="風">
      <formula>NOT(ISERROR(SEARCH("風",E183)))</formula>
    </cfRule>
    <cfRule type="containsText" dxfId="181" priority="769" operator="containsText" text="水">
      <formula>NOT(ISERROR(SEARCH("水",E183)))</formula>
    </cfRule>
    <cfRule type="containsText" dxfId="180" priority="770" operator="containsText" text="火">
      <formula>NOT(ISERROR(SEARCH("火",E183)))</formula>
    </cfRule>
  </conditionalFormatting>
  <conditionalFormatting sqref="E191">
    <cfRule type="containsText" dxfId="453" priority="761" operator="containsText" text="地">
      <formula>NOT(ISERROR(SEARCH("地",E191)))</formula>
    </cfRule>
    <cfRule type="containsText" dxfId="452" priority="762" operator="containsText" text="天">
      <formula>NOT(ISERROR(SEARCH("天",E191)))</formula>
    </cfRule>
    <cfRule type="containsText" dxfId="451" priority="763" operator="containsText" text="風">
      <formula>NOT(ISERROR(SEARCH("風",E191)))</formula>
    </cfRule>
    <cfRule type="containsText" dxfId="179" priority="764" operator="containsText" text="水">
      <formula>NOT(ISERROR(SEARCH("水",E191)))</formula>
    </cfRule>
    <cfRule type="containsText" dxfId="178" priority="765" operator="containsText" text="火">
      <formula>NOT(ISERROR(SEARCH("火",E191)))</formula>
    </cfRule>
  </conditionalFormatting>
  <conditionalFormatting sqref="E171:E172">
    <cfRule type="containsText" dxfId="450" priority="756" operator="containsText" text="地">
      <formula>NOT(ISERROR(SEARCH("地",E171)))</formula>
    </cfRule>
    <cfRule type="containsText" dxfId="449" priority="757" operator="containsText" text="天">
      <formula>NOT(ISERROR(SEARCH("天",E171)))</formula>
    </cfRule>
    <cfRule type="containsText" dxfId="448" priority="758" operator="containsText" text="風">
      <formula>NOT(ISERROR(SEARCH("風",E171)))</formula>
    </cfRule>
    <cfRule type="containsText" dxfId="177" priority="759" operator="containsText" text="水">
      <formula>NOT(ISERROR(SEARCH("水",E171)))</formula>
    </cfRule>
    <cfRule type="containsText" dxfId="176" priority="760" operator="containsText" text="火">
      <formula>NOT(ISERROR(SEARCH("火",E171)))</formula>
    </cfRule>
  </conditionalFormatting>
  <conditionalFormatting sqref="E141:E142">
    <cfRule type="containsText" dxfId="447" priority="751" operator="containsText" text="地">
      <formula>NOT(ISERROR(SEARCH("地",E141)))</formula>
    </cfRule>
    <cfRule type="containsText" dxfId="446" priority="752" operator="containsText" text="天">
      <formula>NOT(ISERROR(SEARCH("天",E141)))</formula>
    </cfRule>
    <cfRule type="containsText" dxfId="445" priority="753" operator="containsText" text="風">
      <formula>NOT(ISERROR(SEARCH("風",E141)))</formula>
    </cfRule>
    <cfRule type="containsText" dxfId="175" priority="754" operator="containsText" text="水">
      <formula>NOT(ISERROR(SEARCH("水",E141)))</formula>
    </cfRule>
    <cfRule type="containsText" dxfId="174" priority="755" operator="containsText" text="火">
      <formula>NOT(ISERROR(SEARCH("火",E141)))</formula>
    </cfRule>
  </conditionalFormatting>
  <conditionalFormatting sqref="E185:E186">
    <cfRule type="containsText" dxfId="444" priority="746" operator="containsText" text="地">
      <formula>NOT(ISERROR(SEARCH("地",E185)))</formula>
    </cfRule>
    <cfRule type="containsText" dxfId="443" priority="747" operator="containsText" text="天">
      <formula>NOT(ISERROR(SEARCH("天",E185)))</formula>
    </cfRule>
    <cfRule type="containsText" dxfId="442" priority="748" operator="containsText" text="風">
      <formula>NOT(ISERROR(SEARCH("風",E185)))</formula>
    </cfRule>
    <cfRule type="containsText" dxfId="173" priority="749" operator="containsText" text="水">
      <formula>NOT(ISERROR(SEARCH("水",E185)))</formula>
    </cfRule>
    <cfRule type="containsText" dxfId="172" priority="750" operator="containsText" text="火">
      <formula>NOT(ISERROR(SEARCH("火",E185)))</formula>
    </cfRule>
  </conditionalFormatting>
  <conditionalFormatting sqref="E143:E144">
    <cfRule type="containsText" dxfId="441" priority="741" operator="containsText" text="地">
      <formula>NOT(ISERROR(SEARCH("地",E143)))</formula>
    </cfRule>
    <cfRule type="containsText" dxfId="440" priority="742" operator="containsText" text="天">
      <formula>NOT(ISERROR(SEARCH("天",E143)))</formula>
    </cfRule>
    <cfRule type="containsText" dxfId="439" priority="743" operator="containsText" text="風">
      <formula>NOT(ISERROR(SEARCH("風",E143)))</formula>
    </cfRule>
    <cfRule type="containsText" dxfId="171" priority="744" operator="containsText" text="水">
      <formula>NOT(ISERROR(SEARCH("水",E143)))</formula>
    </cfRule>
    <cfRule type="containsText" dxfId="170" priority="745" operator="containsText" text="火">
      <formula>NOT(ISERROR(SEARCH("火",E143)))</formula>
    </cfRule>
  </conditionalFormatting>
  <conditionalFormatting sqref="E187:E190">
    <cfRule type="containsText" dxfId="438" priority="736" operator="containsText" text="地">
      <formula>NOT(ISERROR(SEARCH("地",E187)))</formula>
    </cfRule>
    <cfRule type="containsText" dxfId="437" priority="737" operator="containsText" text="天">
      <formula>NOT(ISERROR(SEARCH("天",E187)))</formula>
    </cfRule>
    <cfRule type="containsText" dxfId="436" priority="738" operator="containsText" text="風">
      <formula>NOT(ISERROR(SEARCH("風",E187)))</formula>
    </cfRule>
    <cfRule type="containsText" dxfId="169" priority="739" operator="containsText" text="水">
      <formula>NOT(ISERROR(SEARCH("水",E187)))</formula>
    </cfRule>
    <cfRule type="containsText" dxfId="168" priority="740" operator="containsText" text="火">
      <formula>NOT(ISERROR(SEARCH("火",E187)))</formula>
    </cfRule>
  </conditionalFormatting>
  <conditionalFormatting sqref="E179:E180">
    <cfRule type="containsText" dxfId="435" priority="731" operator="containsText" text="地">
      <formula>NOT(ISERROR(SEARCH("地",E179)))</formula>
    </cfRule>
    <cfRule type="containsText" dxfId="434" priority="732" operator="containsText" text="天">
      <formula>NOT(ISERROR(SEARCH("天",E179)))</formula>
    </cfRule>
    <cfRule type="containsText" dxfId="433" priority="733" operator="containsText" text="風">
      <formula>NOT(ISERROR(SEARCH("風",E179)))</formula>
    </cfRule>
    <cfRule type="containsText" dxfId="167" priority="734" operator="containsText" text="水">
      <formula>NOT(ISERROR(SEARCH("水",E179)))</formula>
    </cfRule>
    <cfRule type="containsText" dxfId="166" priority="735" operator="containsText" text="火">
      <formula>NOT(ISERROR(SEARCH("火",E179)))</formula>
    </cfRule>
  </conditionalFormatting>
  <conditionalFormatting sqref="E100">
    <cfRule type="containsText" dxfId="432" priority="726" operator="containsText" text="地">
      <formula>NOT(ISERROR(SEARCH("地",E100)))</formula>
    </cfRule>
    <cfRule type="containsText" dxfId="431" priority="727" operator="containsText" text="天">
      <formula>NOT(ISERROR(SEARCH("天",E100)))</formula>
    </cfRule>
    <cfRule type="containsText" dxfId="430" priority="728" operator="containsText" text="風">
      <formula>NOT(ISERROR(SEARCH("風",E100)))</formula>
    </cfRule>
    <cfRule type="containsText" dxfId="165" priority="729" operator="containsText" text="水">
      <formula>NOT(ISERROR(SEARCH("水",E100)))</formula>
    </cfRule>
    <cfRule type="containsText" dxfId="164" priority="730" operator="containsText" text="火">
      <formula>NOT(ISERROR(SEARCH("火",E100)))</formula>
    </cfRule>
  </conditionalFormatting>
  <conditionalFormatting sqref="E181:E182">
    <cfRule type="containsText" dxfId="429" priority="721" operator="containsText" text="地">
      <formula>NOT(ISERROR(SEARCH("地",E181)))</formula>
    </cfRule>
    <cfRule type="containsText" dxfId="428" priority="722" operator="containsText" text="天">
      <formula>NOT(ISERROR(SEARCH("天",E181)))</formula>
    </cfRule>
    <cfRule type="containsText" dxfId="427" priority="723" operator="containsText" text="風">
      <formula>NOT(ISERROR(SEARCH("風",E181)))</formula>
    </cfRule>
    <cfRule type="containsText" dxfId="163" priority="724" operator="containsText" text="水">
      <formula>NOT(ISERROR(SEARCH("水",E181)))</formula>
    </cfRule>
    <cfRule type="containsText" dxfId="162" priority="725" operator="containsText" text="火">
      <formula>NOT(ISERROR(SEARCH("火",E181)))</formula>
    </cfRule>
  </conditionalFormatting>
  <conditionalFormatting sqref="E159">
    <cfRule type="containsText" dxfId="426" priority="716" operator="containsText" text="地">
      <formula>NOT(ISERROR(SEARCH("地",E159)))</formula>
    </cfRule>
    <cfRule type="containsText" dxfId="425" priority="717" operator="containsText" text="天">
      <formula>NOT(ISERROR(SEARCH("天",E159)))</formula>
    </cfRule>
    <cfRule type="containsText" dxfId="424" priority="718" operator="containsText" text="風">
      <formula>NOT(ISERROR(SEARCH("風",E159)))</formula>
    </cfRule>
    <cfRule type="containsText" dxfId="161" priority="719" operator="containsText" text="水">
      <formula>NOT(ISERROR(SEARCH("水",E159)))</formula>
    </cfRule>
    <cfRule type="containsText" dxfId="160" priority="720" operator="containsText" text="火">
      <formula>NOT(ISERROR(SEARCH("火",E159)))</formula>
    </cfRule>
  </conditionalFormatting>
  <conditionalFormatting sqref="E193">
    <cfRule type="containsText" dxfId="423" priority="711" operator="containsText" text="地">
      <formula>NOT(ISERROR(SEARCH("地",E193)))</formula>
    </cfRule>
    <cfRule type="containsText" dxfId="422" priority="712" operator="containsText" text="天">
      <formula>NOT(ISERROR(SEARCH("天",E193)))</formula>
    </cfRule>
    <cfRule type="containsText" dxfId="421" priority="713" operator="containsText" text="風">
      <formula>NOT(ISERROR(SEARCH("風",E193)))</formula>
    </cfRule>
    <cfRule type="containsText" dxfId="159" priority="714" operator="containsText" text="水">
      <formula>NOT(ISERROR(SEARCH("水",E193)))</formula>
    </cfRule>
    <cfRule type="containsText" dxfId="158" priority="715" operator="containsText" text="火">
      <formula>NOT(ISERROR(SEARCH("火",E193)))</formula>
    </cfRule>
  </conditionalFormatting>
  <conditionalFormatting sqref="E195">
    <cfRule type="containsText" dxfId="420" priority="706" operator="containsText" text="地">
      <formula>NOT(ISERROR(SEARCH("地",E195)))</formula>
    </cfRule>
    <cfRule type="containsText" dxfId="419" priority="707" operator="containsText" text="天">
      <formula>NOT(ISERROR(SEARCH("天",E195)))</formula>
    </cfRule>
    <cfRule type="containsText" dxfId="418" priority="708" operator="containsText" text="風">
      <formula>NOT(ISERROR(SEARCH("風",E195)))</formula>
    </cfRule>
    <cfRule type="containsText" dxfId="157" priority="709" operator="containsText" text="水">
      <formula>NOT(ISERROR(SEARCH("水",E195)))</formula>
    </cfRule>
    <cfRule type="containsText" dxfId="156" priority="710" operator="containsText" text="火">
      <formula>NOT(ISERROR(SEARCH("火",E195)))</formula>
    </cfRule>
  </conditionalFormatting>
  <conditionalFormatting sqref="E208:E210">
    <cfRule type="containsText" dxfId="417" priority="701" operator="containsText" text="地">
      <formula>NOT(ISERROR(SEARCH("地",E208)))</formula>
    </cfRule>
    <cfRule type="containsText" dxfId="416" priority="702" operator="containsText" text="天">
      <formula>NOT(ISERROR(SEARCH("天",E208)))</formula>
    </cfRule>
    <cfRule type="containsText" dxfId="415" priority="703" operator="containsText" text="風">
      <formula>NOT(ISERROR(SEARCH("風",E208)))</formula>
    </cfRule>
    <cfRule type="containsText" dxfId="155" priority="704" operator="containsText" text="水">
      <formula>NOT(ISERROR(SEARCH("水",E208)))</formula>
    </cfRule>
    <cfRule type="containsText" dxfId="154" priority="705" operator="containsText" text="火">
      <formula>NOT(ISERROR(SEARCH("火",E208)))</formula>
    </cfRule>
  </conditionalFormatting>
  <conditionalFormatting sqref="E197">
    <cfRule type="containsText" dxfId="414" priority="696" operator="containsText" text="地">
      <formula>NOT(ISERROR(SEARCH("地",E197)))</formula>
    </cfRule>
    <cfRule type="containsText" dxfId="413" priority="697" operator="containsText" text="天">
      <formula>NOT(ISERROR(SEARCH("天",E197)))</formula>
    </cfRule>
    <cfRule type="containsText" dxfId="412" priority="698" operator="containsText" text="風">
      <formula>NOT(ISERROR(SEARCH("風",E197)))</formula>
    </cfRule>
    <cfRule type="containsText" dxfId="153" priority="699" operator="containsText" text="水">
      <formula>NOT(ISERROR(SEARCH("水",E197)))</formula>
    </cfRule>
    <cfRule type="containsText" dxfId="152" priority="700" operator="containsText" text="火">
      <formula>NOT(ISERROR(SEARCH("火",E197)))</formula>
    </cfRule>
  </conditionalFormatting>
  <conditionalFormatting sqref="E199">
    <cfRule type="containsText" dxfId="411" priority="691" operator="containsText" text="地">
      <formula>NOT(ISERROR(SEARCH("地",E199)))</formula>
    </cfRule>
    <cfRule type="containsText" dxfId="410" priority="692" operator="containsText" text="天">
      <formula>NOT(ISERROR(SEARCH("天",E199)))</formula>
    </cfRule>
    <cfRule type="containsText" dxfId="409" priority="693" operator="containsText" text="風">
      <formula>NOT(ISERROR(SEARCH("風",E199)))</formula>
    </cfRule>
    <cfRule type="containsText" dxfId="151" priority="694" operator="containsText" text="水">
      <formula>NOT(ISERROR(SEARCH("水",E199)))</formula>
    </cfRule>
    <cfRule type="containsText" dxfId="150" priority="695" operator="containsText" text="火">
      <formula>NOT(ISERROR(SEARCH("火",E199)))</formula>
    </cfRule>
  </conditionalFormatting>
  <conditionalFormatting sqref="E201">
    <cfRule type="containsText" dxfId="408" priority="686" operator="containsText" text="地">
      <formula>NOT(ISERROR(SEARCH("地",E201)))</formula>
    </cfRule>
    <cfRule type="containsText" dxfId="407" priority="687" operator="containsText" text="天">
      <formula>NOT(ISERROR(SEARCH("天",E201)))</formula>
    </cfRule>
    <cfRule type="containsText" dxfId="406" priority="688" operator="containsText" text="風">
      <formula>NOT(ISERROR(SEARCH("風",E201)))</formula>
    </cfRule>
    <cfRule type="containsText" dxfId="149" priority="689" operator="containsText" text="水">
      <formula>NOT(ISERROR(SEARCH("水",E201)))</formula>
    </cfRule>
    <cfRule type="containsText" dxfId="148" priority="690" operator="containsText" text="火">
      <formula>NOT(ISERROR(SEARCH("火",E201)))</formula>
    </cfRule>
  </conditionalFormatting>
  <conditionalFormatting sqref="E203">
    <cfRule type="containsText" dxfId="405" priority="681" operator="containsText" text="地">
      <formula>NOT(ISERROR(SEARCH("地",E203)))</formula>
    </cfRule>
    <cfRule type="containsText" dxfId="404" priority="682" operator="containsText" text="天">
      <formula>NOT(ISERROR(SEARCH("天",E203)))</formula>
    </cfRule>
    <cfRule type="containsText" dxfId="403" priority="683" operator="containsText" text="風">
      <formula>NOT(ISERROR(SEARCH("風",E203)))</formula>
    </cfRule>
    <cfRule type="containsText" dxfId="147" priority="684" operator="containsText" text="水">
      <formula>NOT(ISERROR(SEARCH("水",E203)))</formula>
    </cfRule>
    <cfRule type="containsText" dxfId="146" priority="685" operator="containsText" text="火">
      <formula>NOT(ISERROR(SEARCH("火",E203)))</formula>
    </cfRule>
  </conditionalFormatting>
  <conditionalFormatting sqref="E205">
    <cfRule type="containsText" dxfId="402" priority="676" operator="containsText" text="地">
      <formula>NOT(ISERROR(SEARCH("地",E205)))</formula>
    </cfRule>
    <cfRule type="containsText" dxfId="401" priority="677" operator="containsText" text="天">
      <formula>NOT(ISERROR(SEARCH("天",E205)))</formula>
    </cfRule>
    <cfRule type="containsText" dxfId="400" priority="678" operator="containsText" text="風">
      <formula>NOT(ISERROR(SEARCH("風",E205)))</formula>
    </cfRule>
    <cfRule type="containsText" dxfId="145" priority="679" operator="containsText" text="水">
      <formula>NOT(ISERROR(SEARCH("水",E205)))</formula>
    </cfRule>
    <cfRule type="containsText" dxfId="144" priority="680" operator="containsText" text="火">
      <formula>NOT(ISERROR(SEARCH("火",E205)))</formula>
    </cfRule>
  </conditionalFormatting>
  <conditionalFormatting sqref="E207">
    <cfRule type="containsText" dxfId="399" priority="671" operator="containsText" text="地">
      <formula>NOT(ISERROR(SEARCH("地",E207)))</formula>
    </cfRule>
    <cfRule type="containsText" dxfId="398" priority="672" operator="containsText" text="天">
      <formula>NOT(ISERROR(SEARCH("天",E207)))</formula>
    </cfRule>
    <cfRule type="containsText" dxfId="397" priority="673" operator="containsText" text="風">
      <formula>NOT(ISERROR(SEARCH("風",E207)))</formula>
    </cfRule>
    <cfRule type="containsText" dxfId="143" priority="674" operator="containsText" text="水">
      <formula>NOT(ISERROR(SEARCH("水",E207)))</formula>
    </cfRule>
    <cfRule type="containsText" dxfId="142" priority="675" operator="containsText" text="火">
      <formula>NOT(ISERROR(SEARCH("火",E207)))</formula>
    </cfRule>
  </conditionalFormatting>
  <conditionalFormatting sqref="E211">
    <cfRule type="containsText" dxfId="396" priority="666" operator="containsText" text="地">
      <formula>NOT(ISERROR(SEARCH("地",E211)))</formula>
    </cfRule>
    <cfRule type="containsText" dxfId="395" priority="667" operator="containsText" text="天">
      <formula>NOT(ISERROR(SEARCH("天",E211)))</formula>
    </cfRule>
    <cfRule type="containsText" dxfId="394" priority="668" operator="containsText" text="風">
      <formula>NOT(ISERROR(SEARCH("風",E211)))</formula>
    </cfRule>
    <cfRule type="containsText" dxfId="141" priority="669" operator="containsText" text="水">
      <formula>NOT(ISERROR(SEARCH("水",E211)))</formula>
    </cfRule>
    <cfRule type="containsText" dxfId="140" priority="670" operator="containsText" text="火">
      <formula>NOT(ISERROR(SEARCH("火",E211)))</formula>
    </cfRule>
  </conditionalFormatting>
  <conditionalFormatting sqref="E215:E216">
    <cfRule type="containsText" dxfId="393" priority="661" operator="containsText" text="地">
      <formula>NOT(ISERROR(SEARCH("地",E215)))</formula>
    </cfRule>
    <cfRule type="containsText" dxfId="392" priority="662" operator="containsText" text="天">
      <formula>NOT(ISERROR(SEARCH("天",E215)))</formula>
    </cfRule>
    <cfRule type="containsText" dxfId="391" priority="663" operator="containsText" text="風">
      <formula>NOT(ISERROR(SEARCH("風",E215)))</formula>
    </cfRule>
    <cfRule type="containsText" dxfId="139" priority="664" operator="containsText" text="水">
      <formula>NOT(ISERROR(SEARCH("水",E215)))</formula>
    </cfRule>
    <cfRule type="containsText" dxfId="138" priority="665" operator="containsText" text="火">
      <formula>NOT(ISERROR(SEARCH("火",E215)))</formula>
    </cfRule>
  </conditionalFormatting>
  <conditionalFormatting sqref="E217">
    <cfRule type="containsText" dxfId="390" priority="656" operator="containsText" text="地">
      <formula>NOT(ISERROR(SEARCH("地",E217)))</formula>
    </cfRule>
    <cfRule type="containsText" dxfId="389" priority="657" operator="containsText" text="天">
      <formula>NOT(ISERROR(SEARCH("天",E217)))</formula>
    </cfRule>
    <cfRule type="containsText" dxfId="388" priority="658" operator="containsText" text="風">
      <formula>NOT(ISERROR(SEARCH("風",E217)))</formula>
    </cfRule>
    <cfRule type="containsText" dxfId="137" priority="659" operator="containsText" text="水">
      <formula>NOT(ISERROR(SEARCH("水",E217)))</formula>
    </cfRule>
    <cfRule type="containsText" dxfId="136" priority="660" operator="containsText" text="火">
      <formula>NOT(ISERROR(SEARCH("火",E217)))</formula>
    </cfRule>
  </conditionalFormatting>
  <conditionalFormatting sqref="E213">
    <cfRule type="containsText" dxfId="387" priority="651" operator="containsText" text="地">
      <formula>NOT(ISERROR(SEARCH("地",E213)))</formula>
    </cfRule>
    <cfRule type="containsText" dxfId="386" priority="652" operator="containsText" text="天">
      <formula>NOT(ISERROR(SEARCH("天",E213)))</formula>
    </cfRule>
    <cfRule type="containsText" dxfId="385" priority="653" operator="containsText" text="風">
      <formula>NOT(ISERROR(SEARCH("風",E213)))</formula>
    </cfRule>
    <cfRule type="containsText" dxfId="135" priority="654" operator="containsText" text="水">
      <formula>NOT(ISERROR(SEARCH("水",E213)))</formula>
    </cfRule>
    <cfRule type="containsText" dxfId="134" priority="655" operator="containsText" text="火">
      <formula>NOT(ISERROR(SEARCH("火",E213)))</formula>
    </cfRule>
  </conditionalFormatting>
  <conditionalFormatting sqref="E219">
    <cfRule type="containsText" dxfId="384" priority="646" operator="containsText" text="地">
      <formula>NOT(ISERROR(SEARCH("地",E219)))</formula>
    </cfRule>
    <cfRule type="containsText" dxfId="383" priority="647" operator="containsText" text="天">
      <formula>NOT(ISERROR(SEARCH("天",E219)))</formula>
    </cfRule>
    <cfRule type="containsText" dxfId="382" priority="648" operator="containsText" text="風">
      <formula>NOT(ISERROR(SEARCH("風",E219)))</formula>
    </cfRule>
    <cfRule type="containsText" dxfId="133" priority="649" operator="containsText" text="水">
      <formula>NOT(ISERROR(SEARCH("水",E219)))</formula>
    </cfRule>
    <cfRule type="containsText" dxfId="132" priority="650" operator="containsText" text="火">
      <formula>NOT(ISERROR(SEARCH("火",E219)))</formula>
    </cfRule>
  </conditionalFormatting>
  <conditionalFormatting sqref="E221">
    <cfRule type="containsText" dxfId="381" priority="641" operator="containsText" text="地">
      <formula>NOT(ISERROR(SEARCH("地",E221)))</formula>
    </cfRule>
    <cfRule type="containsText" dxfId="380" priority="642" operator="containsText" text="天">
      <formula>NOT(ISERROR(SEARCH("天",E221)))</formula>
    </cfRule>
    <cfRule type="containsText" dxfId="379" priority="643" operator="containsText" text="風">
      <formula>NOT(ISERROR(SEARCH("風",E221)))</formula>
    </cfRule>
    <cfRule type="containsText" dxfId="131" priority="644" operator="containsText" text="水">
      <formula>NOT(ISERROR(SEARCH("水",E221)))</formula>
    </cfRule>
    <cfRule type="containsText" dxfId="130" priority="645" operator="containsText" text="火">
      <formula>NOT(ISERROR(SEARCH("火",E221)))</formula>
    </cfRule>
  </conditionalFormatting>
  <conditionalFormatting sqref="E245:E246">
    <cfRule type="containsText" dxfId="378" priority="636" operator="containsText" text="地">
      <formula>NOT(ISERROR(SEARCH("地",E245)))</formula>
    </cfRule>
    <cfRule type="containsText" dxfId="377" priority="637" operator="containsText" text="天">
      <formula>NOT(ISERROR(SEARCH("天",E245)))</formula>
    </cfRule>
    <cfRule type="containsText" dxfId="376" priority="638" operator="containsText" text="風">
      <formula>NOT(ISERROR(SEARCH("風",E245)))</formula>
    </cfRule>
    <cfRule type="containsText" dxfId="129" priority="639" operator="containsText" text="水">
      <formula>NOT(ISERROR(SEARCH("水",E245)))</formula>
    </cfRule>
    <cfRule type="containsText" dxfId="128" priority="640" operator="containsText" text="火">
      <formula>NOT(ISERROR(SEARCH("火",E245)))</formula>
    </cfRule>
  </conditionalFormatting>
  <conditionalFormatting sqref="E133">
    <cfRule type="containsText" dxfId="375" priority="316" operator="containsText" text="地">
      <formula>NOT(ISERROR(SEARCH("地",E133)))</formula>
    </cfRule>
    <cfRule type="containsText" dxfId="374" priority="317" operator="containsText" text="天">
      <formula>NOT(ISERROR(SEARCH("天",E133)))</formula>
    </cfRule>
    <cfRule type="containsText" dxfId="373" priority="318" operator="containsText" text="風">
      <formula>NOT(ISERROR(SEARCH("風",E133)))</formula>
    </cfRule>
    <cfRule type="containsText" dxfId="127" priority="319" operator="containsText" text="水">
      <formula>NOT(ISERROR(SEARCH("水",E133)))</formula>
    </cfRule>
    <cfRule type="containsText" dxfId="126" priority="320" operator="containsText" text="火">
      <formula>NOT(ISERROR(SEARCH("火",E133)))</formula>
    </cfRule>
  </conditionalFormatting>
  <conditionalFormatting sqref="E7">
    <cfRule type="containsText" dxfId="372" priority="311" operator="containsText" text="地">
      <formula>NOT(ISERROR(SEARCH("地",E7)))</formula>
    </cfRule>
    <cfRule type="containsText" dxfId="371" priority="312" operator="containsText" text="天">
      <formula>NOT(ISERROR(SEARCH("天",E7)))</formula>
    </cfRule>
    <cfRule type="containsText" dxfId="370" priority="313" operator="containsText" text="風">
      <formula>NOT(ISERROR(SEARCH("風",E7)))</formula>
    </cfRule>
    <cfRule type="containsText" dxfId="125" priority="314" operator="containsText" text="水">
      <formula>NOT(ISERROR(SEARCH("水",E7)))</formula>
    </cfRule>
    <cfRule type="containsText" dxfId="124" priority="315" operator="containsText" text="火">
      <formula>NOT(ISERROR(SEARCH("火",E7)))</formula>
    </cfRule>
  </conditionalFormatting>
  <conditionalFormatting sqref="E9">
    <cfRule type="containsText" dxfId="369" priority="306" operator="containsText" text="地">
      <formula>NOT(ISERROR(SEARCH("地",E9)))</formula>
    </cfRule>
    <cfRule type="containsText" dxfId="368" priority="307" operator="containsText" text="天">
      <formula>NOT(ISERROR(SEARCH("天",E9)))</formula>
    </cfRule>
    <cfRule type="containsText" dxfId="367" priority="308" operator="containsText" text="風">
      <formula>NOT(ISERROR(SEARCH("風",E9)))</formula>
    </cfRule>
    <cfRule type="containsText" dxfId="123" priority="309" operator="containsText" text="水">
      <formula>NOT(ISERROR(SEARCH("水",E9)))</formula>
    </cfRule>
    <cfRule type="containsText" dxfId="122" priority="310" operator="containsText" text="火">
      <formula>NOT(ISERROR(SEARCH("火",E9)))</formula>
    </cfRule>
  </conditionalFormatting>
  <conditionalFormatting sqref="E11">
    <cfRule type="containsText" dxfId="366" priority="301" operator="containsText" text="地">
      <formula>NOT(ISERROR(SEARCH("地",E11)))</formula>
    </cfRule>
    <cfRule type="containsText" dxfId="365" priority="302" operator="containsText" text="天">
      <formula>NOT(ISERROR(SEARCH("天",E11)))</formula>
    </cfRule>
    <cfRule type="containsText" dxfId="364" priority="303" operator="containsText" text="風">
      <formula>NOT(ISERROR(SEARCH("風",E11)))</formula>
    </cfRule>
    <cfRule type="containsText" dxfId="121" priority="304" operator="containsText" text="水">
      <formula>NOT(ISERROR(SEARCH("水",E11)))</formula>
    </cfRule>
    <cfRule type="containsText" dxfId="120" priority="305" operator="containsText" text="火">
      <formula>NOT(ISERROR(SEARCH("火",E11)))</formula>
    </cfRule>
  </conditionalFormatting>
  <conditionalFormatting sqref="E13">
    <cfRule type="containsText" dxfId="363" priority="296" operator="containsText" text="地">
      <formula>NOT(ISERROR(SEARCH("地",E13)))</formula>
    </cfRule>
    <cfRule type="containsText" dxfId="362" priority="297" operator="containsText" text="天">
      <formula>NOT(ISERROR(SEARCH("天",E13)))</formula>
    </cfRule>
    <cfRule type="containsText" dxfId="361" priority="298" operator="containsText" text="風">
      <formula>NOT(ISERROR(SEARCH("風",E13)))</formula>
    </cfRule>
    <cfRule type="containsText" dxfId="119" priority="299" operator="containsText" text="水">
      <formula>NOT(ISERROR(SEARCH("水",E13)))</formula>
    </cfRule>
    <cfRule type="containsText" dxfId="118" priority="300" operator="containsText" text="火">
      <formula>NOT(ISERROR(SEARCH("火",E13)))</formula>
    </cfRule>
  </conditionalFormatting>
  <conditionalFormatting sqref="E15">
    <cfRule type="containsText" dxfId="360" priority="291" operator="containsText" text="地">
      <formula>NOT(ISERROR(SEARCH("地",E15)))</formula>
    </cfRule>
    <cfRule type="containsText" dxfId="359" priority="292" operator="containsText" text="天">
      <formula>NOT(ISERROR(SEARCH("天",E15)))</formula>
    </cfRule>
    <cfRule type="containsText" dxfId="358" priority="293" operator="containsText" text="風">
      <formula>NOT(ISERROR(SEARCH("風",E15)))</formula>
    </cfRule>
    <cfRule type="containsText" dxfId="117" priority="294" operator="containsText" text="水">
      <formula>NOT(ISERROR(SEARCH("水",E15)))</formula>
    </cfRule>
    <cfRule type="containsText" dxfId="116" priority="295" operator="containsText" text="火">
      <formula>NOT(ISERROR(SEARCH("火",E15)))</formula>
    </cfRule>
  </conditionalFormatting>
  <conditionalFormatting sqref="E17">
    <cfRule type="containsText" dxfId="357" priority="286" operator="containsText" text="地">
      <formula>NOT(ISERROR(SEARCH("地",E17)))</formula>
    </cfRule>
    <cfRule type="containsText" dxfId="356" priority="287" operator="containsText" text="天">
      <formula>NOT(ISERROR(SEARCH("天",E17)))</formula>
    </cfRule>
    <cfRule type="containsText" dxfId="355" priority="288" operator="containsText" text="風">
      <formula>NOT(ISERROR(SEARCH("風",E17)))</formula>
    </cfRule>
    <cfRule type="containsText" dxfId="115" priority="289" operator="containsText" text="水">
      <formula>NOT(ISERROR(SEARCH("水",E17)))</formula>
    </cfRule>
    <cfRule type="containsText" dxfId="114" priority="290" operator="containsText" text="火">
      <formula>NOT(ISERROR(SEARCH("火",E17)))</formula>
    </cfRule>
  </conditionalFormatting>
  <conditionalFormatting sqref="E19">
    <cfRule type="containsText" dxfId="354" priority="281" operator="containsText" text="地">
      <formula>NOT(ISERROR(SEARCH("地",E19)))</formula>
    </cfRule>
    <cfRule type="containsText" dxfId="353" priority="282" operator="containsText" text="天">
      <formula>NOT(ISERROR(SEARCH("天",E19)))</formula>
    </cfRule>
    <cfRule type="containsText" dxfId="352" priority="283" operator="containsText" text="風">
      <formula>NOT(ISERROR(SEARCH("風",E19)))</formula>
    </cfRule>
    <cfRule type="containsText" dxfId="113" priority="284" operator="containsText" text="水">
      <formula>NOT(ISERROR(SEARCH("水",E19)))</formula>
    </cfRule>
    <cfRule type="containsText" dxfId="112" priority="285" operator="containsText" text="火">
      <formula>NOT(ISERROR(SEARCH("火",E19)))</formula>
    </cfRule>
  </conditionalFormatting>
  <conditionalFormatting sqref="E21">
    <cfRule type="containsText" dxfId="351" priority="276" operator="containsText" text="地">
      <formula>NOT(ISERROR(SEARCH("地",E21)))</formula>
    </cfRule>
    <cfRule type="containsText" dxfId="350" priority="277" operator="containsText" text="天">
      <formula>NOT(ISERROR(SEARCH("天",E21)))</formula>
    </cfRule>
    <cfRule type="containsText" dxfId="349" priority="278" operator="containsText" text="風">
      <formula>NOT(ISERROR(SEARCH("風",E21)))</formula>
    </cfRule>
    <cfRule type="containsText" dxfId="111" priority="279" operator="containsText" text="水">
      <formula>NOT(ISERROR(SEARCH("水",E21)))</formula>
    </cfRule>
    <cfRule type="containsText" dxfId="110" priority="280" operator="containsText" text="火">
      <formula>NOT(ISERROR(SEARCH("火",E21)))</formula>
    </cfRule>
  </conditionalFormatting>
  <conditionalFormatting sqref="E23">
    <cfRule type="containsText" dxfId="348" priority="271" operator="containsText" text="地">
      <formula>NOT(ISERROR(SEARCH("地",E23)))</formula>
    </cfRule>
    <cfRule type="containsText" dxfId="347" priority="272" operator="containsText" text="天">
      <formula>NOT(ISERROR(SEARCH("天",E23)))</formula>
    </cfRule>
    <cfRule type="containsText" dxfId="346" priority="273" operator="containsText" text="風">
      <formula>NOT(ISERROR(SEARCH("風",E23)))</formula>
    </cfRule>
    <cfRule type="containsText" dxfId="109" priority="274" operator="containsText" text="水">
      <formula>NOT(ISERROR(SEARCH("水",E23)))</formula>
    </cfRule>
    <cfRule type="containsText" dxfId="108" priority="275" operator="containsText" text="火">
      <formula>NOT(ISERROR(SEARCH("火",E23)))</formula>
    </cfRule>
  </conditionalFormatting>
  <conditionalFormatting sqref="E25">
    <cfRule type="containsText" dxfId="345" priority="266" operator="containsText" text="地">
      <formula>NOT(ISERROR(SEARCH("地",E25)))</formula>
    </cfRule>
    <cfRule type="containsText" dxfId="344" priority="267" operator="containsText" text="天">
      <formula>NOT(ISERROR(SEARCH("天",E25)))</formula>
    </cfRule>
    <cfRule type="containsText" dxfId="343" priority="268" operator="containsText" text="風">
      <formula>NOT(ISERROR(SEARCH("風",E25)))</formula>
    </cfRule>
    <cfRule type="containsText" dxfId="107" priority="269" operator="containsText" text="水">
      <formula>NOT(ISERROR(SEARCH("水",E25)))</formula>
    </cfRule>
    <cfRule type="containsText" dxfId="106" priority="270" operator="containsText" text="火">
      <formula>NOT(ISERROR(SEARCH("火",E25)))</formula>
    </cfRule>
  </conditionalFormatting>
  <conditionalFormatting sqref="E27">
    <cfRule type="containsText" dxfId="342" priority="261" operator="containsText" text="地">
      <formula>NOT(ISERROR(SEARCH("地",E27)))</formula>
    </cfRule>
    <cfRule type="containsText" dxfId="341" priority="262" operator="containsText" text="天">
      <formula>NOT(ISERROR(SEARCH("天",E27)))</formula>
    </cfRule>
    <cfRule type="containsText" dxfId="340" priority="263" operator="containsText" text="風">
      <formula>NOT(ISERROR(SEARCH("風",E27)))</formula>
    </cfRule>
    <cfRule type="containsText" dxfId="105" priority="264" operator="containsText" text="水">
      <formula>NOT(ISERROR(SEARCH("水",E27)))</formula>
    </cfRule>
    <cfRule type="containsText" dxfId="104" priority="265" operator="containsText" text="火">
      <formula>NOT(ISERROR(SEARCH("火",E27)))</formula>
    </cfRule>
  </conditionalFormatting>
  <conditionalFormatting sqref="E29">
    <cfRule type="containsText" dxfId="339" priority="256" operator="containsText" text="地">
      <formula>NOT(ISERROR(SEARCH("地",E29)))</formula>
    </cfRule>
    <cfRule type="containsText" dxfId="338" priority="257" operator="containsText" text="天">
      <formula>NOT(ISERROR(SEARCH("天",E29)))</formula>
    </cfRule>
    <cfRule type="containsText" dxfId="337" priority="258" operator="containsText" text="風">
      <formula>NOT(ISERROR(SEARCH("風",E29)))</formula>
    </cfRule>
    <cfRule type="containsText" dxfId="103" priority="259" operator="containsText" text="水">
      <formula>NOT(ISERROR(SEARCH("水",E29)))</formula>
    </cfRule>
    <cfRule type="containsText" dxfId="102" priority="260" operator="containsText" text="火">
      <formula>NOT(ISERROR(SEARCH("火",E29)))</formula>
    </cfRule>
  </conditionalFormatting>
  <conditionalFormatting sqref="E31">
    <cfRule type="containsText" dxfId="336" priority="251" operator="containsText" text="地">
      <formula>NOT(ISERROR(SEARCH("地",E31)))</formula>
    </cfRule>
    <cfRule type="containsText" dxfId="335" priority="252" operator="containsText" text="天">
      <formula>NOT(ISERROR(SEARCH("天",E31)))</formula>
    </cfRule>
    <cfRule type="containsText" dxfId="334" priority="253" operator="containsText" text="風">
      <formula>NOT(ISERROR(SEARCH("風",E31)))</formula>
    </cfRule>
    <cfRule type="containsText" dxfId="101" priority="254" operator="containsText" text="水">
      <formula>NOT(ISERROR(SEARCH("水",E31)))</formula>
    </cfRule>
    <cfRule type="containsText" dxfId="100" priority="255" operator="containsText" text="火">
      <formula>NOT(ISERROR(SEARCH("火",E31)))</formula>
    </cfRule>
  </conditionalFormatting>
  <conditionalFormatting sqref="E33">
    <cfRule type="containsText" dxfId="333" priority="246" operator="containsText" text="地">
      <formula>NOT(ISERROR(SEARCH("地",E33)))</formula>
    </cfRule>
    <cfRule type="containsText" dxfId="332" priority="247" operator="containsText" text="天">
      <formula>NOT(ISERROR(SEARCH("天",E33)))</formula>
    </cfRule>
    <cfRule type="containsText" dxfId="331" priority="248" operator="containsText" text="風">
      <formula>NOT(ISERROR(SEARCH("風",E33)))</formula>
    </cfRule>
    <cfRule type="containsText" dxfId="99" priority="249" operator="containsText" text="水">
      <formula>NOT(ISERROR(SEARCH("水",E33)))</formula>
    </cfRule>
    <cfRule type="containsText" dxfId="98" priority="250" operator="containsText" text="火">
      <formula>NOT(ISERROR(SEARCH("火",E33)))</formula>
    </cfRule>
  </conditionalFormatting>
  <conditionalFormatting sqref="E35">
    <cfRule type="containsText" dxfId="330" priority="241" operator="containsText" text="地">
      <formula>NOT(ISERROR(SEARCH("地",E35)))</formula>
    </cfRule>
    <cfRule type="containsText" dxfId="329" priority="242" operator="containsText" text="天">
      <formula>NOT(ISERROR(SEARCH("天",E35)))</formula>
    </cfRule>
    <cfRule type="containsText" dxfId="328" priority="243" operator="containsText" text="風">
      <formula>NOT(ISERROR(SEARCH("風",E35)))</formula>
    </cfRule>
    <cfRule type="containsText" dxfId="97" priority="244" operator="containsText" text="水">
      <formula>NOT(ISERROR(SEARCH("水",E35)))</formula>
    </cfRule>
    <cfRule type="containsText" dxfId="96" priority="245" operator="containsText" text="火">
      <formula>NOT(ISERROR(SEARCH("火",E35)))</formula>
    </cfRule>
  </conditionalFormatting>
  <conditionalFormatting sqref="E37">
    <cfRule type="containsText" dxfId="327" priority="236" operator="containsText" text="地">
      <formula>NOT(ISERROR(SEARCH("地",E37)))</formula>
    </cfRule>
    <cfRule type="containsText" dxfId="326" priority="237" operator="containsText" text="天">
      <formula>NOT(ISERROR(SEARCH("天",E37)))</formula>
    </cfRule>
    <cfRule type="containsText" dxfId="325" priority="238" operator="containsText" text="風">
      <formula>NOT(ISERROR(SEARCH("風",E37)))</formula>
    </cfRule>
    <cfRule type="containsText" dxfId="95" priority="239" operator="containsText" text="水">
      <formula>NOT(ISERROR(SEARCH("水",E37)))</formula>
    </cfRule>
    <cfRule type="containsText" dxfId="94" priority="240" operator="containsText" text="火">
      <formula>NOT(ISERROR(SEARCH("火",E37)))</formula>
    </cfRule>
  </conditionalFormatting>
  <conditionalFormatting sqref="E39">
    <cfRule type="containsText" dxfId="324" priority="231" operator="containsText" text="地">
      <formula>NOT(ISERROR(SEARCH("地",E39)))</formula>
    </cfRule>
    <cfRule type="containsText" dxfId="323" priority="232" operator="containsText" text="天">
      <formula>NOT(ISERROR(SEARCH("天",E39)))</formula>
    </cfRule>
    <cfRule type="containsText" dxfId="322" priority="233" operator="containsText" text="風">
      <formula>NOT(ISERROR(SEARCH("風",E39)))</formula>
    </cfRule>
    <cfRule type="containsText" dxfId="93" priority="234" operator="containsText" text="水">
      <formula>NOT(ISERROR(SEARCH("水",E39)))</formula>
    </cfRule>
    <cfRule type="containsText" dxfId="92" priority="235" operator="containsText" text="火">
      <formula>NOT(ISERROR(SEARCH("火",E39)))</formula>
    </cfRule>
  </conditionalFormatting>
  <conditionalFormatting sqref="E41">
    <cfRule type="containsText" dxfId="321" priority="226" operator="containsText" text="地">
      <formula>NOT(ISERROR(SEARCH("地",E41)))</formula>
    </cfRule>
    <cfRule type="containsText" dxfId="320" priority="227" operator="containsText" text="天">
      <formula>NOT(ISERROR(SEARCH("天",E41)))</formula>
    </cfRule>
    <cfRule type="containsText" dxfId="319" priority="228" operator="containsText" text="風">
      <formula>NOT(ISERROR(SEARCH("風",E41)))</formula>
    </cfRule>
    <cfRule type="containsText" dxfId="91" priority="229" operator="containsText" text="水">
      <formula>NOT(ISERROR(SEARCH("水",E41)))</formula>
    </cfRule>
    <cfRule type="containsText" dxfId="90" priority="230" operator="containsText" text="火">
      <formula>NOT(ISERROR(SEARCH("火",E41)))</formula>
    </cfRule>
  </conditionalFormatting>
  <conditionalFormatting sqref="E43">
    <cfRule type="containsText" dxfId="318" priority="221" operator="containsText" text="地">
      <formula>NOT(ISERROR(SEARCH("地",E43)))</formula>
    </cfRule>
    <cfRule type="containsText" dxfId="317" priority="222" operator="containsText" text="天">
      <formula>NOT(ISERROR(SEARCH("天",E43)))</formula>
    </cfRule>
    <cfRule type="containsText" dxfId="316" priority="223" operator="containsText" text="風">
      <formula>NOT(ISERROR(SEARCH("風",E43)))</formula>
    </cfRule>
    <cfRule type="containsText" dxfId="89" priority="224" operator="containsText" text="水">
      <formula>NOT(ISERROR(SEARCH("水",E43)))</formula>
    </cfRule>
    <cfRule type="containsText" dxfId="88" priority="225" operator="containsText" text="火">
      <formula>NOT(ISERROR(SEARCH("火",E43)))</formula>
    </cfRule>
  </conditionalFormatting>
  <conditionalFormatting sqref="E45">
    <cfRule type="containsText" dxfId="315" priority="216" operator="containsText" text="地">
      <formula>NOT(ISERROR(SEARCH("地",E45)))</formula>
    </cfRule>
    <cfRule type="containsText" dxfId="314" priority="217" operator="containsText" text="天">
      <formula>NOT(ISERROR(SEARCH("天",E45)))</formula>
    </cfRule>
    <cfRule type="containsText" dxfId="313" priority="218" operator="containsText" text="風">
      <formula>NOT(ISERROR(SEARCH("風",E45)))</formula>
    </cfRule>
    <cfRule type="containsText" dxfId="87" priority="219" operator="containsText" text="水">
      <formula>NOT(ISERROR(SEARCH("水",E45)))</formula>
    </cfRule>
    <cfRule type="containsText" dxfId="86" priority="220" operator="containsText" text="火">
      <formula>NOT(ISERROR(SEARCH("火",E45)))</formula>
    </cfRule>
  </conditionalFormatting>
  <conditionalFormatting sqref="E47">
    <cfRule type="containsText" dxfId="312" priority="211" operator="containsText" text="地">
      <formula>NOT(ISERROR(SEARCH("地",E47)))</formula>
    </cfRule>
    <cfRule type="containsText" dxfId="311" priority="212" operator="containsText" text="天">
      <formula>NOT(ISERROR(SEARCH("天",E47)))</formula>
    </cfRule>
    <cfRule type="containsText" dxfId="310" priority="213" operator="containsText" text="風">
      <formula>NOT(ISERROR(SEARCH("風",E47)))</formula>
    </cfRule>
    <cfRule type="containsText" dxfId="85" priority="214" operator="containsText" text="水">
      <formula>NOT(ISERROR(SEARCH("水",E47)))</formula>
    </cfRule>
    <cfRule type="containsText" dxfId="84" priority="215" operator="containsText" text="火">
      <formula>NOT(ISERROR(SEARCH("火",E47)))</formula>
    </cfRule>
  </conditionalFormatting>
  <conditionalFormatting sqref="E49">
    <cfRule type="containsText" dxfId="309" priority="206" operator="containsText" text="地">
      <formula>NOT(ISERROR(SEARCH("地",E49)))</formula>
    </cfRule>
    <cfRule type="containsText" dxfId="308" priority="207" operator="containsText" text="天">
      <formula>NOT(ISERROR(SEARCH("天",E49)))</formula>
    </cfRule>
    <cfRule type="containsText" dxfId="307" priority="208" operator="containsText" text="風">
      <formula>NOT(ISERROR(SEARCH("風",E49)))</formula>
    </cfRule>
    <cfRule type="containsText" dxfId="83" priority="209" operator="containsText" text="水">
      <formula>NOT(ISERROR(SEARCH("水",E49)))</formula>
    </cfRule>
    <cfRule type="containsText" dxfId="82" priority="210" operator="containsText" text="火">
      <formula>NOT(ISERROR(SEARCH("火",E49)))</formula>
    </cfRule>
  </conditionalFormatting>
  <conditionalFormatting sqref="E51">
    <cfRule type="containsText" dxfId="306" priority="201" operator="containsText" text="地">
      <formula>NOT(ISERROR(SEARCH("地",E51)))</formula>
    </cfRule>
    <cfRule type="containsText" dxfId="305" priority="202" operator="containsText" text="天">
      <formula>NOT(ISERROR(SEARCH("天",E51)))</formula>
    </cfRule>
    <cfRule type="containsText" dxfId="304" priority="203" operator="containsText" text="風">
      <formula>NOT(ISERROR(SEARCH("風",E51)))</formula>
    </cfRule>
    <cfRule type="containsText" dxfId="81" priority="204" operator="containsText" text="水">
      <formula>NOT(ISERROR(SEARCH("水",E51)))</formula>
    </cfRule>
    <cfRule type="containsText" dxfId="80" priority="205" operator="containsText" text="火">
      <formula>NOT(ISERROR(SEARCH("火",E51)))</formula>
    </cfRule>
  </conditionalFormatting>
  <conditionalFormatting sqref="E53">
    <cfRule type="containsText" dxfId="303" priority="196" operator="containsText" text="地">
      <formula>NOT(ISERROR(SEARCH("地",E53)))</formula>
    </cfRule>
    <cfRule type="containsText" dxfId="302" priority="197" operator="containsText" text="天">
      <formula>NOT(ISERROR(SEARCH("天",E53)))</formula>
    </cfRule>
    <cfRule type="containsText" dxfId="301" priority="198" operator="containsText" text="風">
      <formula>NOT(ISERROR(SEARCH("風",E53)))</formula>
    </cfRule>
    <cfRule type="containsText" dxfId="79" priority="199" operator="containsText" text="水">
      <formula>NOT(ISERROR(SEARCH("水",E53)))</formula>
    </cfRule>
    <cfRule type="containsText" dxfId="78" priority="200" operator="containsText" text="火">
      <formula>NOT(ISERROR(SEARCH("火",E53)))</formula>
    </cfRule>
  </conditionalFormatting>
  <conditionalFormatting sqref="E55">
    <cfRule type="containsText" dxfId="300" priority="191" operator="containsText" text="地">
      <formula>NOT(ISERROR(SEARCH("地",E55)))</formula>
    </cfRule>
    <cfRule type="containsText" dxfId="299" priority="192" operator="containsText" text="天">
      <formula>NOT(ISERROR(SEARCH("天",E55)))</formula>
    </cfRule>
    <cfRule type="containsText" dxfId="298" priority="193" operator="containsText" text="風">
      <formula>NOT(ISERROR(SEARCH("風",E55)))</formula>
    </cfRule>
    <cfRule type="containsText" dxfId="77" priority="194" operator="containsText" text="水">
      <formula>NOT(ISERROR(SEARCH("水",E55)))</formula>
    </cfRule>
    <cfRule type="containsText" dxfId="76" priority="195" operator="containsText" text="火">
      <formula>NOT(ISERROR(SEARCH("火",E55)))</formula>
    </cfRule>
  </conditionalFormatting>
  <conditionalFormatting sqref="E57">
    <cfRule type="containsText" dxfId="297" priority="186" operator="containsText" text="地">
      <formula>NOT(ISERROR(SEARCH("地",E57)))</formula>
    </cfRule>
    <cfRule type="containsText" dxfId="296" priority="187" operator="containsText" text="天">
      <formula>NOT(ISERROR(SEARCH("天",E57)))</formula>
    </cfRule>
    <cfRule type="containsText" dxfId="295" priority="188" operator="containsText" text="風">
      <formula>NOT(ISERROR(SEARCH("風",E57)))</formula>
    </cfRule>
    <cfRule type="containsText" dxfId="75" priority="189" operator="containsText" text="水">
      <formula>NOT(ISERROR(SEARCH("水",E57)))</formula>
    </cfRule>
    <cfRule type="containsText" dxfId="74" priority="190" operator="containsText" text="火">
      <formula>NOT(ISERROR(SEARCH("火",E57)))</formula>
    </cfRule>
  </conditionalFormatting>
  <conditionalFormatting sqref="E59">
    <cfRule type="containsText" dxfId="294" priority="181" operator="containsText" text="地">
      <formula>NOT(ISERROR(SEARCH("地",E59)))</formula>
    </cfRule>
    <cfRule type="containsText" dxfId="293" priority="182" operator="containsText" text="天">
      <formula>NOT(ISERROR(SEARCH("天",E59)))</formula>
    </cfRule>
    <cfRule type="containsText" dxfId="292" priority="183" operator="containsText" text="風">
      <formula>NOT(ISERROR(SEARCH("風",E59)))</formula>
    </cfRule>
    <cfRule type="containsText" dxfId="73" priority="184" operator="containsText" text="水">
      <formula>NOT(ISERROR(SEARCH("水",E59)))</formula>
    </cfRule>
    <cfRule type="containsText" dxfId="72" priority="185" operator="containsText" text="火">
      <formula>NOT(ISERROR(SEARCH("火",E59)))</formula>
    </cfRule>
  </conditionalFormatting>
  <conditionalFormatting sqref="E61">
    <cfRule type="containsText" dxfId="291" priority="176" operator="containsText" text="地">
      <formula>NOT(ISERROR(SEARCH("地",E61)))</formula>
    </cfRule>
    <cfRule type="containsText" dxfId="290" priority="177" operator="containsText" text="天">
      <formula>NOT(ISERROR(SEARCH("天",E61)))</formula>
    </cfRule>
    <cfRule type="containsText" dxfId="289" priority="178" operator="containsText" text="風">
      <formula>NOT(ISERROR(SEARCH("風",E61)))</formula>
    </cfRule>
    <cfRule type="containsText" dxfId="71" priority="179" operator="containsText" text="水">
      <formula>NOT(ISERROR(SEARCH("水",E61)))</formula>
    </cfRule>
    <cfRule type="containsText" dxfId="70" priority="180" operator="containsText" text="火">
      <formula>NOT(ISERROR(SEARCH("火",E61)))</formula>
    </cfRule>
  </conditionalFormatting>
  <conditionalFormatting sqref="E63">
    <cfRule type="containsText" dxfId="288" priority="171" operator="containsText" text="地">
      <formula>NOT(ISERROR(SEARCH("地",E63)))</formula>
    </cfRule>
    <cfRule type="containsText" dxfId="287" priority="172" operator="containsText" text="天">
      <formula>NOT(ISERROR(SEARCH("天",E63)))</formula>
    </cfRule>
    <cfRule type="containsText" dxfId="286" priority="173" operator="containsText" text="風">
      <formula>NOT(ISERROR(SEARCH("風",E63)))</formula>
    </cfRule>
    <cfRule type="containsText" dxfId="69" priority="174" operator="containsText" text="水">
      <formula>NOT(ISERROR(SEARCH("水",E63)))</formula>
    </cfRule>
    <cfRule type="containsText" dxfId="68" priority="175" operator="containsText" text="火">
      <formula>NOT(ISERROR(SEARCH("火",E63)))</formula>
    </cfRule>
  </conditionalFormatting>
  <conditionalFormatting sqref="E65">
    <cfRule type="containsText" dxfId="285" priority="166" operator="containsText" text="地">
      <formula>NOT(ISERROR(SEARCH("地",E65)))</formula>
    </cfRule>
    <cfRule type="containsText" dxfId="284" priority="167" operator="containsText" text="天">
      <formula>NOT(ISERROR(SEARCH("天",E65)))</formula>
    </cfRule>
    <cfRule type="containsText" dxfId="283" priority="168" operator="containsText" text="風">
      <formula>NOT(ISERROR(SEARCH("風",E65)))</formula>
    </cfRule>
    <cfRule type="containsText" dxfId="67" priority="169" operator="containsText" text="水">
      <formula>NOT(ISERROR(SEARCH("水",E65)))</formula>
    </cfRule>
    <cfRule type="containsText" dxfId="66" priority="170" operator="containsText" text="火">
      <formula>NOT(ISERROR(SEARCH("火",E65)))</formula>
    </cfRule>
  </conditionalFormatting>
  <conditionalFormatting sqref="E67">
    <cfRule type="containsText" dxfId="282" priority="161" operator="containsText" text="地">
      <formula>NOT(ISERROR(SEARCH("地",E67)))</formula>
    </cfRule>
    <cfRule type="containsText" dxfId="281" priority="162" operator="containsText" text="天">
      <formula>NOT(ISERROR(SEARCH("天",E67)))</formula>
    </cfRule>
    <cfRule type="containsText" dxfId="280" priority="163" operator="containsText" text="風">
      <formula>NOT(ISERROR(SEARCH("風",E67)))</formula>
    </cfRule>
    <cfRule type="containsText" dxfId="65" priority="164" operator="containsText" text="水">
      <formula>NOT(ISERROR(SEARCH("水",E67)))</formula>
    </cfRule>
    <cfRule type="containsText" dxfId="64" priority="165" operator="containsText" text="火">
      <formula>NOT(ISERROR(SEARCH("火",E67)))</formula>
    </cfRule>
  </conditionalFormatting>
  <conditionalFormatting sqref="E69">
    <cfRule type="containsText" dxfId="279" priority="156" operator="containsText" text="地">
      <formula>NOT(ISERROR(SEARCH("地",E69)))</formula>
    </cfRule>
    <cfRule type="containsText" dxfId="278" priority="157" operator="containsText" text="天">
      <formula>NOT(ISERROR(SEARCH("天",E69)))</formula>
    </cfRule>
    <cfRule type="containsText" dxfId="277" priority="158" operator="containsText" text="風">
      <formula>NOT(ISERROR(SEARCH("風",E69)))</formula>
    </cfRule>
    <cfRule type="containsText" dxfId="63" priority="159" operator="containsText" text="水">
      <formula>NOT(ISERROR(SEARCH("水",E69)))</formula>
    </cfRule>
    <cfRule type="containsText" dxfId="62" priority="160" operator="containsText" text="火">
      <formula>NOT(ISERROR(SEARCH("火",E69)))</formula>
    </cfRule>
  </conditionalFormatting>
  <conditionalFormatting sqref="E71">
    <cfRule type="containsText" dxfId="276" priority="151" operator="containsText" text="地">
      <formula>NOT(ISERROR(SEARCH("地",E71)))</formula>
    </cfRule>
    <cfRule type="containsText" dxfId="275" priority="152" operator="containsText" text="天">
      <formula>NOT(ISERROR(SEARCH("天",E71)))</formula>
    </cfRule>
    <cfRule type="containsText" dxfId="274" priority="153" operator="containsText" text="風">
      <formula>NOT(ISERROR(SEARCH("風",E71)))</formula>
    </cfRule>
    <cfRule type="containsText" dxfId="61" priority="154" operator="containsText" text="水">
      <formula>NOT(ISERROR(SEARCH("水",E71)))</formula>
    </cfRule>
    <cfRule type="containsText" dxfId="60" priority="155" operator="containsText" text="火">
      <formula>NOT(ISERROR(SEARCH("火",E71)))</formula>
    </cfRule>
  </conditionalFormatting>
  <conditionalFormatting sqref="E73">
    <cfRule type="containsText" dxfId="273" priority="146" operator="containsText" text="地">
      <formula>NOT(ISERROR(SEARCH("地",E73)))</formula>
    </cfRule>
    <cfRule type="containsText" dxfId="272" priority="147" operator="containsText" text="天">
      <formula>NOT(ISERROR(SEARCH("天",E73)))</formula>
    </cfRule>
    <cfRule type="containsText" dxfId="271" priority="148" operator="containsText" text="風">
      <formula>NOT(ISERROR(SEARCH("風",E73)))</formula>
    </cfRule>
    <cfRule type="containsText" dxfId="59" priority="149" operator="containsText" text="水">
      <formula>NOT(ISERROR(SEARCH("水",E73)))</formula>
    </cfRule>
    <cfRule type="containsText" dxfId="58" priority="150" operator="containsText" text="火">
      <formula>NOT(ISERROR(SEARCH("火",E73)))</formula>
    </cfRule>
  </conditionalFormatting>
  <conditionalFormatting sqref="E75">
    <cfRule type="containsText" dxfId="270" priority="141" operator="containsText" text="地">
      <formula>NOT(ISERROR(SEARCH("地",E75)))</formula>
    </cfRule>
    <cfRule type="containsText" dxfId="269" priority="142" operator="containsText" text="天">
      <formula>NOT(ISERROR(SEARCH("天",E75)))</formula>
    </cfRule>
    <cfRule type="containsText" dxfId="268" priority="143" operator="containsText" text="風">
      <formula>NOT(ISERROR(SEARCH("風",E75)))</formula>
    </cfRule>
    <cfRule type="containsText" dxfId="57" priority="144" operator="containsText" text="水">
      <formula>NOT(ISERROR(SEARCH("水",E75)))</formula>
    </cfRule>
    <cfRule type="containsText" dxfId="56" priority="145" operator="containsText" text="火">
      <formula>NOT(ISERROR(SEARCH("火",E75)))</formula>
    </cfRule>
  </conditionalFormatting>
  <conditionalFormatting sqref="E77">
    <cfRule type="containsText" dxfId="267" priority="136" operator="containsText" text="地">
      <formula>NOT(ISERROR(SEARCH("地",E77)))</formula>
    </cfRule>
    <cfRule type="containsText" dxfId="266" priority="137" operator="containsText" text="天">
      <formula>NOT(ISERROR(SEARCH("天",E77)))</formula>
    </cfRule>
    <cfRule type="containsText" dxfId="265" priority="138" operator="containsText" text="風">
      <formula>NOT(ISERROR(SEARCH("風",E77)))</formula>
    </cfRule>
    <cfRule type="containsText" dxfId="55" priority="139" operator="containsText" text="水">
      <formula>NOT(ISERROR(SEARCH("水",E77)))</formula>
    </cfRule>
    <cfRule type="containsText" dxfId="54" priority="140" operator="containsText" text="火">
      <formula>NOT(ISERROR(SEARCH("火",E77)))</formula>
    </cfRule>
  </conditionalFormatting>
  <conditionalFormatting sqref="E79">
    <cfRule type="containsText" dxfId="264" priority="131" operator="containsText" text="地">
      <formula>NOT(ISERROR(SEARCH("地",E79)))</formula>
    </cfRule>
    <cfRule type="containsText" dxfId="263" priority="132" operator="containsText" text="天">
      <formula>NOT(ISERROR(SEARCH("天",E79)))</formula>
    </cfRule>
    <cfRule type="containsText" dxfId="262" priority="133" operator="containsText" text="風">
      <formula>NOT(ISERROR(SEARCH("風",E79)))</formula>
    </cfRule>
    <cfRule type="containsText" dxfId="53" priority="134" operator="containsText" text="水">
      <formula>NOT(ISERROR(SEARCH("水",E79)))</formula>
    </cfRule>
    <cfRule type="containsText" dxfId="52" priority="135" operator="containsText" text="火">
      <formula>NOT(ISERROR(SEARCH("火",E79)))</formula>
    </cfRule>
  </conditionalFormatting>
  <conditionalFormatting sqref="E81">
    <cfRule type="containsText" dxfId="261" priority="126" operator="containsText" text="地">
      <formula>NOT(ISERROR(SEARCH("地",E81)))</formula>
    </cfRule>
    <cfRule type="containsText" dxfId="260" priority="127" operator="containsText" text="天">
      <formula>NOT(ISERROR(SEARCH("天",E81)))</formula>
    </cfRule>
    <cfRule type="containsText" dxfId="259" priority="128" operator="containsText" text="風">
      <formula>NOT(ISERROR(SEARCH("風",E81)))</formula>
    </cfRule>
    <cfRule type="containsText" dxfId="51" priority="129" operator="containsText" text="水">
      <formula>NOT(ISERROR(SEARCH("水",E81)))</formula>
    </cfRule>
    <cfRule type="containsText" dxfId="50" priority="130" operator="containsText" text="火">
      <formula>NOT(ISERROR(SEARCH("火",E81)))</formula>
    </cfRule>
  </conditionalFormatting>
  <conditionalFormatting sqref="E83">
    <cfRule type="containsText" dxfId="258" priority="121" operator="containsText" text="地">
      <formula>NOT(ISERROR(SEARCH("地",E83)))</formula>
    </cfRule>
    <cfRule type="containsText" dxfId="257" priority="122" operator="containsText" text="天">
      <formula>NOT(ISERROR(SEARCH("天",E83)))</formula>
    </cfRule>
    <cfRule type="containsText" dxfId="256" priority="123" operator="containsText" text="風">
      <formula>NOT(ISERROR(SEARCH("風",E83)))</formula>
    </cfRule>
    <cfRule type="containsText" dxfId="49" priority="124" operator="containsText" text="水">
      <formula>NOT(ISERROR(SEARCH("水",E83)))</formula>
    </cfRule>
    <cfRule type="containsText" dxfId="48" priority="125" operator="containsText" text="火">
      <formula>NOT(ISERROR(SEARCH("火",E83)))</formula>
    </cfRule>
  </conditionalFormatting>
  <conditionalFormatting sqref="E85">
    <cfRule type="containsText" dxfId="255" priority="116" operator="containsText" text="地">
      <formula>NOT(ISERROR(SEARCH("地",E85)))</formula>
    </cfRule>
    <cfRule type="containsText" dxfId="254" priority="117" operator="containsText" text="天">
      <formula>NOT(ISERROR(SEARCH("天",E85)))</formula>
    </cfRule>
    <cfRule type="containsText" dxfId="253" priority="118" operator="containsText" text="風">
      <formula>NOT(ISERROR(SEARCH("風",E85)))</formula>
    </cfRule>
    <cfRule type="containsText" dxfId="47" priority="119" operator="containsText" text="水">
      <formula>NOT(ISERROR(SEARCH("水",E85)))</formula>
    </cfRule>
    <cfRule type="containsText" dxfId="46" priority="120" operator="containsText" text="火">
      <formula>NOT(ISERROR(SEARCH("火",E85)))</formula>
    </cfRule>
  </conditionalFormatting>
  <conditionalFormatting sqref="E87">
    <cfRule type="containsText" dxfId="252" priority="111" operator="containsText" text="地">
      <formula>NOT(ISERROR(SEARCH("地",E87)))</formula>
    </cfRule>
    <cfRule type="containsText" dxfId="251" priority="112" operator="containsText" text="天">
      <formula>NOT(ISERROR(SEARCH("天",E87)))</formula>
    </cfRule>
    <cfRule type="containsText" dxfId="250" priority="113" operator="containsText" text="風">
      <formula>NOT(ISERROR(SEARCH("風",E87)))</formula>
    </cfRule>
    <cfRule type="containsText" dxfId="45" priority="114" operator="containsText" text="水">
      <formula>NOT(ISERROR(SEARCH("水",E87)))</formula>
    </cfRule>
    <cfRule type="containsText" dxfId="44" priority="115" operator="containsText" text="火">
      <formula>NOT(ISERROR(SEARCH("火",E87)))</formula>
    </cfRule>
  </conditionalFormatting>
  <conditionalFormatting sqref="E89">
    <cfRule type="containsText" dxfId="249" priority="106" operator="containsText" text="地">
      <formula>NOT(ISERROR(SEARCH("地",E89)))</formula>
    </cfRule>
    <cfRule type="containsText" dxfId="248" priority="107" operator="containsText" text="天">
      <formula>NOT(ISERROR(SEARCH("天",E89)))</formula>
    </cfRule>
    <cfRule type="containsText" dxfId="247" priority="108" operator="containsText" text="風">
      <formula>NOT(ISERROR(SEARCH("風",E89)))</formula>
    </cfRule>
    <cfRule type="containsText" dxfId="43" priority="109" operator="containsText" text="水">
      <formula>NOT(ISERROR(SEARCH("水",E89)))</formula>
    </cfRule>
    <cfRule type="containsText" dxfId="42" priority="110" operator="containsText" text="火">
      <formula>NOT(ISERROR(SEARCH("火",E89)))</formula>
    </cfRule>
  </conditionalFormatting>
  <conditionalFormatting sqref="E91">
    <cfRule type="containsText" dxfId="246" priority="101" operator="containsText" text="地">
      <formula>NOT(ISERROR(SEARCH("地",E91)))</formula>
    </cfRule>
    <cfRule type="containsText" dxfId="245" priority="102" operator="containsText" text="天">
      <formula>NOT(ISERROR(SEARCH("天",E91)))</formula>
    </cfRule>
    <cfRule type="containsText" dxfId="244" priority="103" operator="containsText" text="風">
      <formula>NOT(ISERROR(SEARCH("風",E91)))</formula>
    </cfRule>
    <cfRule type="containsText" dxfId="41" priority="104" operator="containsText" text="水">
      <formula>NOT(ISERROR(SEARCH("水",E91)))</formula>
    </cfRule>
    <cfRule type="containsText" dxfId="40" priority="105" operator="containsText" text="火">
      <formula>NOT(ISERROR(SEARCH("火",E91)))</formula>
    </cfRule>
  </conditionalFormatting>
  <conditionalFormatting sqref="E93">
    <cfRule type="containsText" dxfId="243" priority="96" operator="containsText" text="地">
      <formula>NOT(ISERROR(SEARCH("地",E93)))</formula>
    </cfRule>
    <cfRule type="containsText" dxfId="242" priority="97" operator="containsText" text="天">
      <formula>NOT(ISERROR(SEARCH("天",E93)))</formula>
    </cfRule>
    <cfRule type="containsText" dxfId="241" priority="98" operator="containsText" text="風">
      <formula>NOT(ISERROR(SEARCH("風",E93)))</formula>
    </cfRule>
    <cfRule type="containsText" dxfId="39" priority="99" operator="containsText" text="水">
      <formula>NOT(ISERROR(SEARCH("水",E93)))</formula>
    </cfRule>
    <cfRule type="containsText" dxfId="38" priority="100" operator="containsText" text="火">
      <formula>NOT(ISERROR(SEARCH("火",E93)))</formula>
    </cfRule>
  </conditionalFormatting>
  <conditionalFormatting sqref="E95">
    <cfRule type="containsText" dxfId="240" priority="91" operator="containsText" text="地">
      <formula>NOT(ISERROR(SEARCH("地",E95)))</formula>
    </cfRule>
    <cfRule type="containsText" dxfId="239" priority="92" operator="containsText" text="天">
      <formula>NOT(ISERROR(SEARCH("天",E95)))</formula>
    </cfRule>
    <cfRule type="containsText" dxfId="238" priority="93" operator="containsText" text="風">
      <formula>NOT(ISERROR(SEARCH("風",E95)))</formula>
    </cfRule>
    <cfRule type="containsText" dxfId="37" priority="94" operator="containsText" text="水">
      <formula>NOT(ISERROR(SEARCH("水",E95)))</formula>
    </cfRule>
    <cfRule type="containsText" dxfId="36" priority="95" operator="containsText" text="火">
      <formula>NOT(ISERROR(SEARCH("火",E95)))</formula>
    </cfRule>
  </conditionalFormatting>
  <conditionalFormatting sqref="E97">
    <cfRule type="containsText" dxfId="237" priority="86" operator="containsText" text="地">
      <formula>NOT(ISERROR(SEARCH("地",E97)))</formula>
    </cfRule>
    <cfRule type="containsText" dxfId="236" priority="87" operator="containsText" text="天">
      <formula>NOT(ISERROR(SEARCH("天",E97)))</formula>
    </cfRule>
    <cfRule type="containsText" dxfId="235" priority="88" operator="containsText" text="風">
      <formula>NOT(ISERROR(SEARCH("風",E97)))</formula>
    </cfRule>
    <cfRule type="containsText" dxfId="35" priority="89" operator="containsText" text="水">
      <formula>NOT(ISERROR(SEARCH("水",E97)))</formula>
    </cfRule>
    <cfRule type="containsText" dxfId="34" priority="90" operator="containsText" text="火">
      <formula>NOT(ISERROR(SEARCH("火",E97)))</formula>
    </cfRule>
  </conditionalFormatting>
  <conditionalFormatting sqref="E99">
    <cfRule type="containsText" dxfId="234" priority="81" operator="containsText" text="地">
      <formula>NOT(ISERROR(SEARCH("地",E99)))</formula>
    </cfRule>
    <cfRule type="containsText" dxfId="233" priority="82" operator="containsText" text="天">
      <formula>NOT(ISERROR(SEARCH("天",E99)))</formula>
    </cfRule>
    <cfRule type="containsText" dxfId="232" priority="83" operator="containsText" text="風">
      <formula>NOT(ISERROR(SEARCH("風",E99)))</formula>
    </cfRule>
    <cfRule type="containsText" dxfId="33" priority="84" operator="containsText" text="水">
      <formula>NOT(ISERROR(SEARCH("水",E99)))</formula>
    </cfRule>
    <cfRule type="containsText" dxfId="32" priority="85" operator="containsText" text="火">
      <formula>NOT(ISERROR(SEARCH("火",E99)))</formula>
    </cfRule>
  </conditionalFormatting>
  <conditionalFormatting sqref="E101">
    <cfRule type="containsText" dxfId="231" priority="76" operator="containsText" text="地">
      <formula>NOT(ISERROR(SEARCH("地",E101)))</formula>
    </cfRule>
    <cfRule type="containsText" dxfId="230" priority="77" operator="containsText" text="天">
      <formula>NOT(ISERROR(SEARCH("天",E101)))</formula>
    </cfRule>
    <cfRule type="containsText" dxfId="229" priority="78" operator="containsText" text="風">
      <formula>NOT(ISERROR(SEARCH("風",E101)))</formula>
    </cfRule>
    <cfRule type="containsText" dxfId="31" priority="79" operator="containsText" text="水">
      <formula>NOT(ISERROR(SEARCH("水",E101)))</formula>
    </cfRule>
    <cfRule type="containsText" dxfId="30" priority="80" operator="containsText" text="火">
      <formula>NOT(ISERROR(SEARCH("火",E101)))</formula>
    </cfRule>
  </conditionalFormatting>
  <conditionalFormatting sqref="E103">
    <cfRule type="containsText" dxfId="228" priority="71" operator="containsText" text="地">
      <formula>NOT(ISERROR(SEARCH("地",E103)))</formula>
    </cfRule>
    <cfRule type="containsText" dxfId="227" priority="72" operator="containsText" text="天">
      <formula>NOT(ISERROR(SEARCH("天",E103)))</formula>
    </cfRule>
    <cfRule type="containsText" dxfId="226" priority="73" operator="containsText" text="風">
      <formula>NOT(ISERROR(SEARCH("風",E103)))</formula>
    </cfRule>
    <cfRule type="containsText" dxfId="29" priority="74" operator="containsText" text="水">
      <formula>NOT(ISERROR(SEARCH("水",E103)))</formula>
    </cfRule>
    <cfRule type="containsText" dxfId="28" priority="75" operator="containsText" text="火">
      <formula>NOT(ISERROR(SEARCH("火",E103)))</formula>
    </cfRule>
  </conditionalFormatting>
  <conditionalFormatting sqref="E105">
    <cfRule type="containsText" dxfId="225" priority="66" operator="containsText" text="地">
      <formula>NOT(ISERROR(SEARCH("地",E105)))</formula>
    </cfRule>
    <cfRule type="containsText" dxfId="224" priority="67" operator="containsText" text="天">
      <formula>NOT(ISERROR(SEARCH("天",E105)))</formula>
    </cfRule>
    <cfRule type="containsText" dxfId="223" priority="68" operator="containsText" text="風">
      <formula>NOT(ISERROR(SEARCH("風",E105)))</formula>
    </cfRule>
    <cfRule type="containsText" dxfId="27" priority="69" operator="containsText" text="水">
      <formula>NOT(ISERROR(SEARCH("水",E105)))</formula>
    </cfRule>
    <cfRule type="containsText" dxfId="26" priority="70" operator="containsText" text="火">
      <formula>NOT(ISERROR(SEARCH("火",E105)))</formula>
    </cfRule>
  </conditionalFormatting>
  <conditionalFormatting sqref="E107">
    <cfRule type="containsText" dxfId="222" priority="61" operator="containsText" text="地">
      <formula>NOT(ISERROR(SEARCH("地",E107)))</formula>
    </cfRule>
    <cfRule type="containsText" dxfId="221" priority="62" operator="containsText" text="天">
      <formula>NOT(ISERROR(SEARCH("天",E107)))</formula>
    </cfRule>
    <cfRule type="containsText" dxfId="220" priority="63" operator="containsText" text="風">
      <formula>NOT(ISERROR(SEARCH("風",E107)))</formula>
    </cfRule>
    <cfRule type="containsText" dxfId="25" priority="64" operator="containsText" text="水">
      <formula>NOT(ISERROR(SEARCH("水",E107)))</formula>
    </cfRule>
    <cfRule type="containsText" dxfId="24" priority="65" operator="containsText" text="火">
      <formula>NOT(ISERROR(SEARCH("火",E107)))</formula>
    </cfRule>
  </conditionalFormatting>
  <conditionalFormatting sqref="E109">
    <cfRule type="containsText" dxfId="219" priority="56" operator="containsText" text="地">
      <formula>NOT(ISERROR(SEARCH("地",E109)))</formula>
    </cfRule>
    <cfRule type="containsText" dxfId="218" priority="57" operator="containsText" text="天">
      <formula>NOT(ISERROR(SEARCH("天",E109)))</formula>
    </cfRule>
    <cfRule type="containsText" dxfId="217" priority="58" operator="containsText" text="風">
      <formula>NOT(ISERROR(SEARCH("風",E109)))</formula>
    </cfRule>
    <cfRule type="containsText" dxfId="23" priority="59" operator="containsText" text="水">
      <formula>NOT(ISERROR(SEARCH("水",E109)))</formula>
    </cfRule>
    <cfRule type="containsText" dxfId="22" priority="60" operator="containsText" text="火">
      <formula>NOT(ISERROR(SEARCH("火",E109)))</formula>
    </cfRule>
  </conditionalFormatting>
  <conditionalFormatting sqref="E111">
    <cfRule type="containsText" dxfId="216" priority="51" operator="containsText" text="地">
      <formula>NOT(ISERROR(SEARCH("地",E111)))</formula>
    </cfRule>
    <cfRule type="containsText" dxfId="215" priority="52" operator="containsText" text="天">
      <formula>NOT(ISERROR(SEARCH("天",E111)))</formula>
    </cfRule>
    <cfRule type="containsText" dxfId="214" priority="53" operator="containsText" text="風">
      <formula>NOT(ISERROR(SEARCH("風",E111)))</formula>
    </cfRule>
    <cfRule type="containsText" dxfId="21" priority="54" operator="containsText" text="水">
      <formula>NOT(ISERROR(SEARCH("水",E111)))</formula>
    </cfRule>
    <cfRule type="containsText" dxfId="20" priority="55" operator="containsText" text="火">
      <formula>NOT(ISERROR(SEARCH("火",E111)))</formula>
    </cfRule>
  </conditionalFormatting>
  <conditionalFormatting sqref="E113">
    <cfRule type="containsText" dxfId="213" priority="46" operator="containsText" text="地">
      <formula>NOT(ISERROR(SEARCH("地",E113)))</formula>
    </cfRule>
    <cfRule type="containsText" dxfId="212" priority="47" operator="containsText" text="天">
      <formula>NOT(ISERROR(SEARCH("天",E113)))</formula>
    </cfRule>
    <cfRule type="containsText" dxfId="211" priority="48" operator="containsText" text="風">
      <formula>NOT(ISERROR(SEARCH("風",E113)))</formula>
    </cfRule>
    <cfRule type="containsText" dxfId="19" priority="49" operator="containsText" text="水">
      <formula>NOT(ISERROR(SEARCH("水",E113)))</formula>
    </cfRule>
    <cfRule type="containsText" dxfId="18" priority="50" operator="containsText" text="火">
      <formula>NOT(ISERROR(SEARCH("火",E113)))</formula>
    </cfRule>
  </conditionalFormatting>
  <conditionalFormatting sqref="E115">
    <cfRule type="containsText" dxfId="210" priority="41" operator="containsText" text="地">
      <formula>NOT(ISERROR(SEARCH("地",E115)))</formula>
    </cfRule>
    <cfRule type="containsText" dxfId="209" priority="42" operator="containsText" text="天">
      <formula>NOT(ISERROR(SEARCH("天",E115)))</formula>
    </cfRule>
    <cfRule type="containsText" dxfId="208" priority="43" operator="containsText" text="風">
      <formula>NOT(ISERROR(SEARCH("風",E115)))</formula>
    </cfRule>
    <cfRule type="containsText" dxfId="17" priority="44" operator="containsText" text="水">
      <formula>NOT(ISERROR(SEARCH("水",E115)))</formula>
    </cfRule>
    <cfRule type="containsText" dxfId="16" priority="45" operator="containsText" text="火">
      <formula>NOT(ISERROR(SEARCH("火",E115)))</formula>
    </cfRule>
  </conditionalFormatting>
  <conditionalFormatting sqref="E117">
    <cfRule type="containsText" dxfId="207" priority="36" operator="containsText" text="地">
      <formula>NOT(ISERROR(SEARCH("地",E117)))</formula>
    </cfRule>
    <cfRule type="containsText" dxfId="206" priority="37" operator="containsText" text="天">
      <formula>NOT(ISERROR(SEARCH("天",E117)))</formula>
    </cfRule>
    <cfRule type="containsText" dxfId="205" priority="38" operator="containsText" text="風">
      <formula>NOT(ISERROR(SEARCH("風",E117)))</formula>
    </cfRule>
    <cfRule type="containsText" dxfId="15" priority="39" operator="containsText" text="水">
      <formula>NOT(ISERROR(SEARCH("水",E117)))</formula>
    </cfRule>
    <cfRule type="containsText" dxfId="14" priority="40" operator="containsText" text="火">
      <formula>NOT(ISERROR(SEARCH("火",E117)))</formula>
    </cfRule>
  </conditionalFormatting>
  <conditionalFormatting sqref="E119">
    <cfRule type="containsText" dxfId="204" priority="31" operator="containsText" text="地">
      <formula>NOT(ISERROR(SEARCH("地",E119)))</formula>
    </cfRule>
    <cfRule type="containsText" dxfId="203" priority="32" operator="containsText" text="天">
      <formula>NOT(ISERROR(SEARCH("天",E119)))</formula>
    </cfRule>
    <cfRule type="containsText" dxfId="202" priority="33" operator="containsText" text="風">
      <formula>NOT(ISERROR(SEARCH("風",E119)))</formula>
    </cfRule>
    <cfRule type="containsText" dxfId="13" priority="34" operator="containsText" text="水">
      <formula>NOT(ISERROR(SEARCH("水",E119)))</formula>
    </cfRule>
    <cfRule type="containsText" dxfId="12" priority="35" operator="containsText" text="火">
      <formula>NOT(ISERROR(SEARCH("火",E119)))</formula>
    </cfRule>
  </conditionalFormatting>
  <conditionalFormatting sqref="E121">
    <cfRule type="containsText" dxfId="201" priority="26" operator="containsText" text="地">
      <formula>NOT(ISERROR(SEARCH("地",E121)))</formula>
    </cfRule>
    <cfRule type="containsText" dxfId="200" priority="27" operator="containsText" text="天">
      <formula>NOT(ISERROR(SEARCH("天",E121)))</formula>
    </cfRule>
    <cfRule type="containsText" dxfId="199" priority="28" operator="containsText" text="風">
      <formula>NOT(ISERROR(SEARCH("風",E121)))</formula>
    </cfRule>
    <cfRule type="containsText" dxfId="11" priority="29" operator="containsText" text="水">
      <formula>NOT(ISERROR(SEARCH("水",E121)))</formula>
    </cfRule>
    <cfRule type="containsText" dxfId="10" priority="30" operator="containsText" text="火">
      <formula>NOT(ISERROR(SEARCH("火",E121)))</formula>
    </cfRule>
  </conditionalFormatting>
  <conditionalFormatting sqref="E123">
    <cfRule type="containsText" dxfId="198" priority="21" operator="containsText" text="地">
      <formula>NOT(ISERROR(SEARCH("地",E123)))</formula>
    </cfRule>
    <cfRule type="containsText" dxfId="197" priority="22" operator="containsText" text="天">
      <formula>NOT(ISERROR(SEARCH("天",E123)))</formula>
    </cfRule>
    <cfRule type="containsText" dxfId="196" priority="23" operator="containsText" text="風">
      <formula>NOT(ISERROR(SEARCH("風",E123)))</formula>
    </cfRule>
    <cfRule type="containsText" dxfId="9" priority="24" operator="containsText" text="水">
      <formula>NOT(ISERROR(SEARCH("水",E123)))</formula>
    </cfRule>
    <cfRule type="containsText" dxfId="8" priority="25" operator="containsText" text="火">
      <formula>NOT(ISERROR(SEARCH("火",E123)))</formula>
    </cfRule>
  </conditionalFormatting>
  <conditionalFormatting sqref="E125">
    <cfRule type="containsText" dxfId="195" priority="16" operator="containsText" text="地">
      <formula>NOT(ISERROR(SEARCH("地",E125)))</formula>
    </cfRule>
    <cfRule type="containsText" dxfId="194" priority="17" operator="containsText" text="天">
      <formula>NOT(ISERROR(SEARCH("天",E125)))</formula>
    </cfRule>
    <cfRule type="containsText" dxfId="193" priority="18" operator="containsText" text="風">
      <formula>NOT(ISERROR(SEARCH("風",E125)))</formula>
    </cfRule>
    <cfRule type="containsText" dxfId="7" priority="19" operator="containsText" text="水">
      <formula>NOT(ISERROR(SEARCH("水",E125)))</formula>
    </cfRule>
    <cfRule type="containsText" dxfId="6" priority="20" operator="containsText" text="火">
      <formula>NOT(ISERROR(SEARCH("火",E125)))</formula>
    </cfRule>
  </conditionalFormatting>
  <conditionalFormatting sqref="E127">
    <cfRule type="containsText" dxfId="192" priority="11" operator="containsText" text="地">
      <formula>NOT(ISERROR(SEARCH("地",E127)))</formula>
    </cfRule>
    <cfRule type="containsText" dxfId="191" priority="12" operator="containsText" text="天">
      <formula>NOT(ISERROR(SEARCH("天",E127)))</formula>
    </cfRule>
    <cfRule type="containsText" dxfId="190" priority="13" operator="containsText" text="風">
      <formula>NOT(ISERROR(SEARCH("風",E127)))</formula>
    </cfRule>
    <cfRule type="containsText" dxfId="5" priority="14" operator="containsText" text="水">
      <formula>NOT(ISERROR(SEARCH("水",E127)))</formula>
    </cfRule>
    <cfRule type="containsText" dxfId="4" priority="15" operator="containsText" text="火">
      <formula>NOT(ISERROR(SEARCH("火",E127)))</formula>
    </cfRule>
  </conditionalFormatting>
  <conditionalFormatting sqref="E129">
    <cfRule type="containsText" dxfId="189" priority="6" operator="containsText" text="地">
      <formula>NOT(ISERROR(SEARCH("地",E129)))</formula>
    </cfRule>
    <cfRule type="containsText" dxfId="188" priority="7" operator="containsText" text="天">
      <formula>NOT(ISERROR(SEARCH("天",E129)))</formula>
    </cfRule>
    <cfRule type="containsText" dxfId="187" priority="8" operator="containsText" text="風">
      <formula>NOT(ISERROR(SEARCH("風",E129)))</formula>
    </cfRule>
    <cfRule type="containsText" dxfId="3" priority="9" operator="containsText" text="水">
      <formula>NOT(ISERROR(SEARCH("水",E129)))</formula>
    </cfRule>
    <cfRule type="containsText" dxfId="2" priority="10" operator="containsText" text="火">
      <formula>NOT(ISERROR(SEARCH("火",E129)))</formula>
    </cfRule>
  </conditionalFormatting>
  <conditionalFormatting sqref="E131">
    <cfRule type="containsText" dxfId="186" priority="1" operator="containsText" text="地">
      <formula>NOT(ISERROR(SEARCH("地",E131)))</formula>
    </cfRule>
    <cfRule type="containsText" dxfId="185" priority="2" operator="containsText" text="天">
      <formula>NOT(ISERROR(SEARCH("天",E131)))</formula>
    </cfRule>
    <cfRule type="containsText" dxfId="184" priority="3" operator="containsText" text="風">
      <formula>NOT(ISERROR(SEARCH("風",E131)))</formula>
    </cfRule>
    <cfRule type="containsText" dxfId="1" priority="4" operator="containsText" text="水">
      <formula>NOT(ISERROR(SEARCH("水",E131)))</formula>
    </cfRule>
    <cfRule type="containsText" dxfId="0" priority="5" operator="containsText" text="火">
      <formula>NOT(ISERROR(SEARCH("火",E131)))</formula>
    </cfRule>
  </conditionalFormatting>
  <printOptions horizontalCentered="1" verticalCentered="1"/>
  <pageMargins left="0.23622047244094491" right="0.23622047244094491" top="0.74803149606299213" bottom="0.74803149606299213" header="0.31496062992125984" footer="0.31496062992125984"/>
  <pageSetup paperSize="8" scale="91" orientation="landscape" r:id="rId1"/>
  <headerFooter>
    <oddHeader>&amp;L&amp;"HGPｺﾞｼｯｸM,ﾒﾃﾞｨｳﾑ"&amp;9
妖怪大合戦
レア☆3妖怪ステータス一覧表&amp;R&amp;"HGPｺﾞｼｯｸM,ﾒﾃﾞｨｳﾑ"
&amp;9&amp;D現在</oddHeader>
    <oddFooter xml:space="preserve">&amp;L&amp;"HGPｺﾞｼｯｸM,ﾒﾃﾞｨｳﾑ"&amp;9※必殺ポイントの赤字は上方修正値です
&amp;R&amp;"HGPｺﾞｼｯｸM,ﾒﾃﾞｨｳﾑ"&amp;9属性別☆3妖怪数　&amp;KFF0000火&amp;K01+000：14/&amp;K00B0F0水&amp;K01+000：10/&amp;K00B050風&amp;K01+000：12/&amp;KFFC000天&amp;K01+000：14/&amp;K7030A0地&amp;K01+000：13
</oddFooter>
  </headerFooter>
  <rowBreaks count="6" manualBreakCount="6">
    <brk id="46" max="16" man="1"/>
    <brk id="86" max="16" man="1"/>
    <brk id="126" max="16" man="1"/>
    <brk id="166" max="16" man="1"/>
    <brk id="206" max="16" man="1"/>
    <brk id="246"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全妖怪ステ一覧</vt:lpstr>
      <vt:lpstr>☆5ステ一覧</vt:lpstr>
      <vt:lpstr>☆4ステ一覧</vt:lpstr>
      <vt:lpstr>☆3ステ一覧</vt:lpstr>
      <vt:lpstr>☆3ステ一覧!Print_Area</vt:lpstr>
      <vt:lpstr>☆4ステ一覧!Print_Area</vt:lpstr>
      <vt:lpstr>☆5ステ一覧!Print_Area</vt:lpstr>
      <vt:lpstr>全妖怪ステ一覧!Print_Area</vt:lpstr>
      <vt:lpstr>☆3ステ一覧!Print_Titles</vt:lpstr>
      <vt:lpstr>☆4ステ一覧!Print_Titles</vt:lpstr>
      <vt:lpstr>☆5ステ一覧!Print_Titles</vt:lpstr>
      <vt:lpstr>全妖怪ステ一覧!Print_Titles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2017-10-29T06:50:52Z</dcterms:modified>
</cp:coreProperties>
</file>